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raftKings" sheetId="1" r:id="rId3"/>
    <sheet state="visible" name="Fanduel" sheetId="2" r:id="rId4"/>
    <sheet state="visible" name="Standard" sheetId="3" r:id="rId5"/>
    <sheet state="visible" name="Export" sheetId="4" r:id="rId6"/>
    <sheet state="visible" name="DST" sheetId="5" r:id="rId7"/>
    <sheet state="visible" name="Workspace" sheetId="6" r:id="rId8"/>
  </sheets>
  <definedNames/>
  <calcPr/>
</workbook>
</file>

<file path=xl/sharedStrings.xml><?xml version="1.0" encoding="utf-8"?>
<sst xmlns="http://schemas.openxmlformats.org/spreadsheetml/2006/main" count="4288" uniqueCount="668">
  <si>
    <t>QBs</t>
  </si>
  <si>
    <t>AVG</t>
  </si>
  <si>
    <t>RBs</t>
  </si>
  <si>
    <t>WRs</t>
  </si>
  <si>
    <t>TEs</t>
  </si>
  <si>
    <t>DST</t>
  </si>
  <si>
    <t>Export</t>
  </si>
  <si>
    <t>QB</t>
  </si>
  <si>
    <t>RB</t>
  </si>
  <si>
    <t>WR</t>
  </si>
  <si>
    <t>TE</t>
  </si>
  <si>
    <t>CLE</t>
  </si>
  <si>
    <t>X</t>
  </si>
  <si>
    <t>SFO</t>
  </si>
  <si>
    <t>GNB</t>
  </si>
  <si>
    <t>DAL</t>
  </si>
  <si>
    <t>LAR</t>
  </si>
  <si>
    <t>DET</t>
  </si>
  <si>
    <t>TEN</t>
  </si>
  <si>
    <t>NOR</t>
  </si>
  <si>
    <t>NYJ</t>
  </si>
  <si>
    <t>ATL</t>
  </si>
  <si>
    <t>NYG</t>
  </si>
  <si>
    <t>MIA</t>
  </si>
  <si>
    <t>CIN</t>
  </si>
  <si>
    <t>CAR</t>
  </si>
  <si>
    <t>OAK</t>
  </si>
  <si>
    <t>WAS</t>
  </si>
  <si>
    <t>PHI</t>
  </si>
  <si>
    <t>BUF</t>
  </si>
  <si>
    <t>SDG</t>
  </si>
  <si>
    <t>ARI</t>
  </si>
  <si>
    <t>JAX</t>
  </si>
  <si>
    <t>TAM</t>
  </si>
  <si>
    <t>IND</t>
  </si>
  <si>
    <t>CHI</t>
  </si>
  <si>
    <t>x</t>
  </si>
  <si>
    <t>PIT</t>
  </si>
  <si>
    <t>HOU</t>
  </si>
  <si>
    <t>NWE</t>
  </si>
  <si>
    <t>DEN</t>
  </si>
  <si>
    <t>BAL</t>
  </si>
  <si>
    <t>KAN</t>
  </si>
  <si>
    <t>SEA</t>
  </si>
  <si>
    <t>MIN</t>
  </si>
  <si>
    <t>Avg</t>
  </si>
  <si>
    <t>DraftKings</t>
  </si>
  <si>
    <t>Player</t>
  </si>
  <si>
    <t>Fanduel</t>
  </si>
  <si>
    <t>Standard</t>
  </si>
  <si>
    <t>Week 17</t>
  </si>
  <si>
    <t>Rank</t>
  </si>
  <si>
    <t>Returning Week 17</t>
  </si>
  <si>
    <t>Defense</t>
  </si>
  <si>
    <t>Availability</t>
  </si>
  <si>
    <t>Name</t>
  </si>
  <si>
    <t>Opponent</t>
  </si>
  <si>
    <t>FPts</t>
  </si>
  <si>
    <t>Draft</t>
  </si>
  <si>
    <t>TD</t>
  </si>
  <si>
    <t>Pos</t>
  </si>
  <si>
    <t>Tckl</t>
  </si>
  <si>
    <t>INT</t>
  </si>
  <si>
    <t>Sack</t>
  </si>
  <si>
    <t>Age</t>
  </si>
  <si>
    <t>Date</t>
  </si>
  <si>
    <t>FF</t>
  </si>
  <si>
    <t>FR</t>
  </si>
  <si>
    <t>Lg</t>
  </si>
  <si>
    <t>Tm</t>
  </si>
  <si>
    <t>Pts</t>
  </si>
  <si>
    <t>Yd</t>
  </si>
  <si>
    <t>Opp</t>
  </si>
  <si>
    <t>Result</t>
  </si>
  <si>
    <t>G#</t>
  </si>
  <si>
    <t>Owner</t>
  </si>
  <si>
    <t>Week</t>
  </si>
  <si>
    <t>% Own</t>
  </si>
  <si>
    <t>Day</t>
  </si>
  <si>
    <t>FantPt</t>
  </si>
  <si>
    <t>DKPt</t>
  </si>
  <si>
    <t>FDPt</t>
  </si>
  <si>
    <t>Action</t>
  </si>
  <si>
    <t>Aaron Rodgers</t>
  </si>
  <si>
    <t>33-030</t>
  </si>
  <si>
    <t>Arizona Cardinals
D/ST ARI (9)</t>
  </si>
  <si>
    <t>NFL</t>
  </si>
  <si>
    <t>@</t>
  </si>
  <si>
    <t>W 31-24</t>
  </si>
  <si>
    <t>Sun</t>
  </si>
  <si>
    <t>df</t>
  </si>
  <si>
    <t>Locked</t>
  </si>
  <si>
    <t>Matt Ryan</t>
  </si>
  <si>
    <t>31-229</t>
  </si>
  <si>
    <t>W 38-32</t>
  </si>
  <si>
    <t>Minnesota Vikings
D/ST MIN (6)</t>
  </si>
  <si>
    <t>Alex Smith</t>
  </si>
  <si>
    <t>32-239</t>
  </si>
  <si>
    <t>W 37-27</t>
  </si>
  <si>
    <t>Tom Brady</t>
  </si>
  <si>
    <t>39-151</t>
  </si>
  <si>
    <t>W 35-14</t>
  </si>
  <si>
    <t>Drew Brees</t>
  </si>
  <si>
    <t>37-352</t>
  </si>
  <si>
    <t>L 32-38</t>
  </si>
  <si>
    <t>New York Giants
D/ST NYG (8)</t>
  </si>
  <si>
    <t>Matthew Stafford</t>
  </si>
  <si>
    <t>28-329</t>
  </si>
  <si>
    <t>L 24-31</t>
  </si>
  <si>
    <t>Andrew Luck</t>
  </si>
  <si>
    <t>27-111</t>
  </si>
  <si>
    <t>W 24-20</t>
  </si>
  <si>
    <t>Pittsburgh Steelers
D/ST PIT (8)</t>
  </si>
  <si>
    <t>Tampa Bay Buccaneers
D/ST TB (6)</t>
  </si>
  <si>
    <t>Sam Bradford</t>
  </si>
  <si>
    <t>29-054</t>
  </si>
  <si>
    <t>W 38-10</t>
  </si>
  <si>
    <t>Tennessee Titans
D/ST TEN (13)</t>
  </si>
  <si>
    <t>Landry Jones</t>
  </si>
  <si>
    <t>27-272</t>
  </si>
  <si>
    <t>W 27-24</t>
  </si>
  <si>
    <t>Seattle Seahawks
D/ST SEA (5)</t>
  </si>
  <si>
    <t>Carson Palmer</t>
  </si>
  <si>
    <t>37-005</t>
  </si>
  <si>
    <t>W 44-6</t>
  </si>
  <si>
    <t>Denver Broncos
D/ST DEN (11)</t>
  </si>
  <si>
    <t>New York Jets
D/ST NYJ (11)</t>
  </si>
  <si>
    <t>Brock Osweiler</t>
  </si>
  <si>
    <t>26-040</t>
  </si>
  <si>
    <t>San Diego Chargers
D/ST SD (11)</t>
  </si>
  <si>
    <t>L 17-24</t>
  </si>
  <si>
    <t>Philadelphia Eagles
D/ST PHI (4)</t>
  </si>
  <si>
    <t>Carolina Panthers
D/ST CAR (7)</t>
  </si>
  <si>
    <t>Carson Wentz</t>
  </si>
  <si>
    <t>24-002</t>
  </si>
  <si>
    <t>W 27-13</t>
  </si>
  <si>
    <t>Jacksonville Jaguars
D/ST JAC (5)</t>
  </si>
  <si>
    <t>Cincinnati Bengals
D/ST CIN (9)</t>
  </si>
  <si>
    <t>Blake Bortles</t>
  </si>
  <si>
    <t>24-248</t>
  </si>
  <si>
    <t>L 20-24</t>
  </si>
  <si>
    <t>Cleveland Browns
D/ST CLE (13)</t>
  </si>
  <si>
    <t>Houston Texans
D/ST HOU (9)</t>
  </si>
  <si>
    <t>Robert Griffin</t>
  </si>
  <si>
    <t>26-324</t>
  </si>
  <si>
    <t>L 24-27</t>
  </si>
  <si>
    <t>Indianapolis Colts
D/ST IND (10)</t>
  </si>
  <si>
    <t>Kansas City Chiefs
D/ST KC (5)</t>
  </si>
  <si>
    <t>Philip Rivers</t>
  </si>
  <si>
    <t>35-024</t>
  </si>
  <si>
    <t>L 27-37</t>
  </si>
  <si>
    <t>Ryan Fitzpatrick</t>
  </si>
  <si>
    <t>34-038</t>
  </si>
  <si>
    <t>W 30-10</t>
  </si>
  <si>
    <t>Atlanta Falcons
D/ST ATL (11)</t>
  </si>
  <si>
    <t>Matt Moore</t>
  </si>
  <si>
    <t>32-145</t>
  </si>
  <si>
    <t>L 14-35</t>
  </si>
  <si>
    <t>Russell Wilson</t>
  </si>
  <si>
    <t>28-033</t>
  </si>
  <si>
    <t>W 25-23</t>
  </si>
  <si>
    <t>San Francisco 49ers
D/ST SF (8)</t>
  </si>
  <si>
    <t>Trevor Siemian</t>
  </si>
  <si>
    <t>24-006</t>
  </si>
  <si>
    <t>W 24-6</t>
  </si>
  <si>
    <t>Kirk Cousins</t>
  </si>
  <si>
    <t>28-135</t>
  </si>
  <si>
    <t>L 10-19</t>
  </si>
  <si>
    <t>Los Angeles Rams
D/ST LA (8)</t>
  </si>
  <si>
    <t>New England Patriots
D/ST NE (9)</t>
  </si>
  <si>
    <t>Andy Dalton</t>
  </si>
  <si>
    <t>29-064</t>
  </si>
  <si>
    <t>W 27-10</t>
  </si>
  <si>
    <t>Green Bay Packers
D/ST GB (4)</t>
  </si>
  <si>
    <t>Dallas Cowboys
D/ST DAL (7)</t>
  </si>
  <si>
    <t>Colin Kaepernick</t>
  </si>
  <si>
    <t>29-059</t>
  </si>
  <si>
    <t>Oakland Raiders
D/ST OAK (10)</t>
  </si>
  <si>
    <t>L 23-25</t>
  </si>
  <si>
    <t>Baltimore Ravens
D/ST BAL (8)</t>
  </si>
  <si>
    <t>Buffalo Bills
D/ST BUF (10)</t>
  </si>
  <si>
    <t>Jameis Winston</t>
  </si>
  <si>
    <t>22-361</t>
  </si>
  <si>
    <t>W 17-16</t>
  </si>
  <si>
    <t>Chicago Bears
D/ST CHI (9)</t>
  </si>
  <si>
    <t>Detroit Lions
D/ST DET (10)</t>
  </si>
  <si>
    <t>Cam Newton</t>
  </si>
  <si>
    <t>27-235</t>
  </si>
  <si>
    <t>New Orleans Saints
D/ST NO (5)</t>
  </si>
  <si>
    <t>L 16-17</t>
  </si>
  <si>
    <t>Washington Redskins
D/ST WAS (9)</t>
  </si>
  <si>
    <t>Miami Dolphins
D/ST MIA (8)</t>
  </si>
  <si>
    <t>Joe Flacco</t>
  </si>
  <si>
    <t>31-351</t>
  </si>
  <si>
    <t>L 10-27</t>
  </si>
  <si>
    <t>Matt Cassel</t>
  </si>
  <si>
    <t>34-229</t>
  </si>
  <si>
    <t>W 24-17</t>
  </si>
  <si>
    <t>Matt Barkley</t>
  </si>
  <si>
    <t>26-115</t>
  </si>
  <si>
    <t>L 10-38</t>
  </si>
  <si>
    <t>Connor Cook</t>
  </si>
  <si>
    <t>23-338</t>
  </si>
  <si>
    <t>L 6-24</t>
  </si>
  <si>
    <t>Eli Manning</t>
  </si>
  <si>
    <t>35-364</t>
  </si>
  <si>
    <t>W 19-10</t>
  </si>
  <si>
    <t>Tony Romo</t>
  </si>
  <si>
    <t>36-255</t>
  </si>
  <si>
    <t>L 13-27</t>
  </si>
  <si>
    <t>Jared Goff</t>
  </si>
  <si>
    <t>22-079</t>
  </si>
  <si>
    <t>L 6-44</t>
  </si>
  <si>
    <t>EJ Manuel</t>
  </si>
  <si>
    <t>26-288</t>
  </si>
  <si>
    <t>L 10-30</t>
  </si>
  <si>
    <t>Ryan Griffin</t>
  </si>
  <si>
    <t>26-356</t>
  </si>
  <si>
    <t>Cardale Jones</t>
  </si>
  <si>
    <t>24-094</t>
  </si>
  <si>
    <t>Dak Prescott</t>
  </si>
  <si>
    <t>23-156</t>
  </si>
  <si>
    <t>Trevone Boykin</t>
  </si>
  <si>
    <t>23-132</t>
  </si>
  <si>
    <t>Mark Sanchez</t>
  </si>
  <si>
    <t>30-051</t>
  </si>
  <si>
    <t>Tom Savage</t>
  </si>
  <si>
    <t>26-250</t>
  </si>
  <si>
    <t>Sean Mannion</t>
  </si>
  <si>
    <t>24-251</t>
  </si>
  <si>
    <t>Ryan Mallett</t>
  </si>
  <si>
    <t>28-210</t>
  </si>
  <si>
    <t>Drew Stanton</t>
  </si>
  <si>
    <t>Rex Burkhead</t>
  </si>
  <si>
    <t>26-183</t>
  </si>
  <si>
    <t>Devonta Freeman</t>
  </si>
  <si>
    <t>24-292</t>
  </si>
  <si>
    <t>Charcandrick West</t>
  </si>
  <si>
    <t>25-213</t>
  </si>
  <si>
    <t>Mark Ingram</t>
  </si>
  <si>
    <t>27-011</t>
  </si>
  <si>
    <t>Shaun Draughn</t>
  </si>
  <si>
    <t>29-025</t>
  </si>
  <si>
    <t>Jerick McKinnon</t>
  </si>
  <si>
    <t>24-243</t>
  </si>
  <si>
    <t>Bilal Powell</t>
  </si>
  <si>
    <t>28-066</t>
  </si>
  <si>
    <t>Devontae Booker</t>
  </si>
  <si>
    <t>24-219</t>
  </si>
  <si>
    <t>Corey Grant</t>
  </si>
  <si>
    <t>25-013</t>
  </si>
  <si>
    <t>DeAngelo Williams</t>
  </si>
  <si>
    <t>33-251</t>
  </si>
  <si>
    <t>Isaiah Crowell</t>
  </si>
  <si>
    <t>23-359</t>
  </si>
  <si>
    <t>Zach Zenner</t>
  </si>
  <si>
    <t>25-110</t>
  </si>
  <si>
    <t>Jordan Howard</t>
  </si>
  <si>
    <t>22-060</t>
  </si>
  <si>
    <t>Aaron Ripkowski</t>
  </si>
  <si>
    <t>24-091</t>
  </si>
  <si>
    <t>Kenneth Dixon</t>
  </si>
  <si>
    <t>22-346</t>
  </si>
  <si>
    <t>Tevin Coleman</t>
  </si>
  <si>
    <t>23-260</t>
  </si>
  <si>
    <t>Jonathan Stewart</t>
  </si>
  <si>
    <t>29-286</t>
  </si>
  <si>
    <t>Derrick Henry</t>
  </si>
  <si>
    <t>22-168</t>
  </si>
  <si>
    <t>Paul Perkins</t>
  </si>
  <si>
    <t>22-046</t>
  </si>
  <si>
    <t>Rashad Jennings</t>
  </si>
  <si>
    <t>31-281</t>
  </si>
  <si>
    <t>Ronnie Hillman</t>
  </si>
  <si>
    <t>25-109</t>
  </si>
  <si>
    <t>Kerwynn Williams</t>
  </si>
  <si>
    <t>25-206</t>
  </si>
  <si>
    <t>Mike Gillislee</t>
  </si>
  <si>
    <t>26-061</t>
  </si>
  <si>
    <t>Todd Gurley</t>
  </si>
  <si>
    <t>22-151</t>
  </si>
  <si>
    <t>Robert Turbin</t>
  </si>
  <si>
    <t>27-030</t>
  </si>
  <si>
    <t>LeGarrette Blount</t>
  </si>
  <si>
    <t>30-027</t>
  </si>
  <si>
    <t>Jay Ajayi</t>
  </si>
  <si>
    <t>23-200</t>
  </si>
  <si>
    <t>Travaris Cadet</t>
  </si>
  <si>
    <t>27-335</t>
  </si>
  <si>
    <t>Chris Thompson</t>
  </si>
  <si>
    <t>26-073</t>
  </si>
  <si>
    <t>Frank Gore</t>
  </si>
  <si>
    <t>33-232</t>
  </si>
  <si>
    <t>Justin Forsett</t>
  </si>
  <si>
    <t>31-079</t>
  </si>
  <si>
    <t>Tim Hightower</t>
  </si>
  <si>
    <t>30-223</t>
  </si>
  <si>
    <t>Jacquizz Rodgers</t>
  </si>
  <si>
    <t>26-330</t>
  </si>
  <si>
    <t>Jonathan Grimes</t>
  </si>
  <si>
    <t>Jeremy Langford</t>
  </si>
  <si>
    <t>25-026</t>
  </si>
  <si>
    <t>DeAndre Washington</t>
  </si>
  <si>
    <t>23-314</t>
  </si>
  <si>
    <t>Matt Asiata</t>
  </si>
  <si>
    <t>29-161</t>
  </si>
  <si>
    <t>Terrance West</t>
  </si>
  <si>
    <t>25-339</t>
  </si>
  <si>
    <t>Thomas Rawls</t>
  </si>
  <si>
    <t>23-151</t>
  </si>
  <si>
    <t>David Johnson</t>
  </si>
  <si>
    <t>25-016</t>
  </si>
  <si>
    <t>Dion Lewis</t>
  </si>
  <si>
    <t>26-096</t>
  </si>
  <si>
    <t>Alfred Blue</t>
  </si>
  <si>
    <t>25-249</t>
  </si>
  <si>
    <t>James White</t>
  </si>
  <si>
    <t>24-333</t>
  </si>
  <si>
    <t>Alex Collins</t>
  </si>
  <si>
    <t>22-128</t>
  </si>
  <si>
    <t>Lance Dunbar</t>
  </si>
  <si>
    <t>26-342</t>
  </si>
  <si>
    <t>Darren McFadden</t>
  </si>
  <si>
    <t>29-127</t>
  </si>
  <si>
    <t>Darren Sproles</t>
  </si>
  <si>
    <t>33-195</t>
  </si>
  <si>
    <t>Fitzgerald Toussaint</t>
  </si>
  <si>
    <t>26-242</t>
  </si>
  <si>
    <t>Damien Williams</t>
  </si>
  <si>
    <t>24-273</t>
  </si>
  <si>
    <t>Andre Ellington</t>
  </si>
  <si>
    <t>27-333</t>
  </si>
  <si>
    <t>Marcel Reece</t>
  </si>
  <si>
    <t>31-192</t>
  </si>
  <si>
    <t>Latavius Murray</t>
  </si>
  <si>
    <t>26-349</t>
  </si>
  <si>
    <t>Robert Kelley</t>
  </si>
  <si>
    <t>24-090</t>
  </si>
  <si>
    <t>DeMarco Murray</t>
  </si>
  <si>
    <t>28-324</t>
  </si>
  <si>
    <t>LeSean McCoy</t>
  </si>
  <si>
    <t>28-173</t>
  </si>
  <si>
    <t>Christine Michael</t>
  </si>
  <si>
    <t>26-053</t>
  </si>
  <si>
    <t>Alfred Morris</t>
  </si>
  <si>
    <t>28-020</t>
  </si>
  <si>
    <t>Mike Tolbert</t>
  </si>
  <si>
    <t>31-039</t>
  </si>
  <si>
    <t>Kyle Juszczyk</t>
  </si>
  <si>
    <t>25-253</t>
  </si>
  <si>
    <t>Jamize Olawale</t>
  </si>
  <si>
    <t>27-259</t>
  </si>
  <si>
    <t>Peyton Barber</t>
  </si>
  <si>
    <t>22-188</t>
  </si>
  <si>
    <t>Denard Robinson</t>
  </si>
  <si>
    <t>26-101</t>
  </si>
  <si>
    <t>Bobby Rainey</t>
  </si>
  <si>
    <t>29-077</t>
  </si>
  <si>
    <t>Anthony Sherman</t>
  </si>
  <si>
    <t>28-021</t>
  </si>
  <si>
    <t>Malcolm Brown</t>
  </si>
  <si>
    <t>Kenyan Drake</t>
  </si>
  <si>
    <t>22-341</t>
  </si>
  <si>
    <t>Fozzy Whittaker</t>
  </si>
  <si>
    <t>27-334</t>
  </si>
  <si>
    <t>Knile Davis</t>
  </si>
  <si>
    <t>25-088</t>
  </si>
  <si>
    <t>Duke Johnson</t>
  </si>
  <si>
    <t>23-100</t>
  </si>
  <si>
    <t>Juwan Thompson</t>
  </si>
  <si>
    <t>24-233</t>
  </si>
  <si>
    <t>Jonathan Williams</t>
  </si>
  <si>
    <t>22-334</t>
  </si>
  <si>
    <t>Zach Ertz</t>
  </si>
  <si>
    <t>26-052</t>
  </si>
  <si>
    <t>Kyle Rudolph</t>
  </si>
  <si>
    <t>27-053</t>
  </si>
  <si>
    <t>Dennis Pitta</t>
  </si>
  <si>
    <t>31-186</t>
  </si>
  <si>
    <t>Antonio Gates</t>
  </si>
  <si>
    <t>36-197</t>
  </si>
  <si>
    <t>Gary Barnidge</t>
  </si>
  <si>
    <t>31-101</t>
  </si>
  <si>
    <t>Hunter Henry</t>
  </si>
  <si>
    <t>22-025</t>
  </si>
  <si>
    <t>Jordan Reed</t>
  </si>
  <si>
    <t>26-182</t>
  </si>
  <si>
    <t>Dwayne Allen</t>
  </si>
  <si>
    <t>26-312</t>
  </si>
  <si>
    <t>Martellus Bennett</t>
  </si>
  <si>
    <t>29-297</t>
  </si>
  <si>
    <t>Eric Ebron</t>
  </si>
  <si>
    <t>23-266</t>
  </si>
  <si>
    <t>Luke Willson</t>
  </si>
  <si>
    <t>26-352</t>
  </si>
  <si>
    <t>Ben Koyack</t>
  </si>
  <si>
    <t>23-267</t>
  </si>
  <si>
    <t>Darren Fells</t>
  </si>
  <si>
    <t>30-254</t>
  </si>
  <si>
    <t>Virgil Green</t>
  </si>
  <si>
    <t>28-151</t>
  </si>
  <si>
    <t>Jimmy Graham</t>
  </si>
  <si>
    <t>30-038</t>
  </si>
  <si>
    <t>C.J. Uzomah</t>
  </si>
  <si>
    <t>23-353</t>
  </si>
  <si>
    <t>Jared Cook</t>
  </si>
  <si>
    <t>29-269</t>
  </si>
  <si>
    <t>C.J. Fiedorowicz</t>
  </si>
  <si>
    <t>25-071</t>
  </si>
  <si>
    <t>Jack Doyle</t>
  </si>
  <si>
    <t>26-241</t>
  </si>
  <si>
    <t>Trey Burton</t>
  </si>
  <si>
    <t>25-064</t>
  </si>
  <si>
    <t>Will Tye</t>
  </si>
  <si>
    <t>25-058</t>
  </si>
  <si>
    <t>Delanie Walker</t>
  </si>
  <si>
    <t>32-142</t>
  </si>
  <si>
    <t>Seth Devalve</t>
  </si>
  <si>
    <t>Garrett Celek</t>
  </si>
  <si>
    <t>28-217</t>
  </si>
  <si>
    <t>Vernon Davis</t>
  </si>
  <si>
    <t>32-336</t>
  </si>
  <si>
    <t>Coby Fleener</t>
  </si>
  <si>
    <t>28-103</t>
  </si>
  <si>
    <t>Greg Olsen</t>
  </si>
  <si>
    <t>31-296</t>
  </si>
  <si>
    <t>Charles Clay</t>
  </si>
  <si>
    <t>27-323</t>
  </si>
  <si>
    <t>Jeff Heuerman</t>
  </si>
  <si>
    <t>24-038</t>
  </si>
  <si>
    <t>Jesse James</t>
  </si>
  <si>
    <t>22-211</t>
  </si>
  <si>
    <t>Erik Swoope</t>
  </si>
  <si>
    <t>24-238</t>
  </si>
  <si>
    <t>Lance Kendricks</t>
  </si>
  <si>
    <t>28-337</t>
  </si>
  <si>
    <t>Brandon Williams</t>
  </si>
  <si>
    <t>29-081</t>
  </si>
  <si>
    <t>Mychal Rivera</t>
  </si>
  <si>
    <t>Levine Toilolo</t>
  </si>
  <si>
    <t>25-155</t>
  </si>
  <si>
    <t>Clive Walford</t>
  </si>
  <si>
    <t>25-092</t>
  </si>
  <si>
    <t>Richard Rodgers</t>
  </si>
  <si>
    <t>24-345</t>
  </si>
  <si>
    <t>Jason Witten</t>
  </si>
  <si>
    <t>34-240</t>
  </si>
  <si>
    <t>Brent Celek</t>
  </si>
  <si>
    <t>31-342</t>
  </si>
  <si>
    <t>Travis Kelce</t>
  </si>
  <si>
    <t>27-088</t>
  </si>
  <si>
    <t>Gavin Escobar</t>
  </si>
  <si>
    <t>25-333</t>
  </si>
  <si>
    <t>Brandon Bostick</t>
  </si>
  <si>
    <t>27-243</t>
  </si>
  <si>
    <t>MyCole Pruitt</t>
  </si>
  <si>
    <t>24-283</t>
  </si>
  <si>
    <t>Luke Stocker</t>
  </si>
  <si>
    <t>28-168</t>
  </si>
  <si>
    <t>Julian Edelman</t>
  </si>
  <si>
    <t>30-224</t>
  </si>
  <si>
    <t>Michael Thomas</t>
  </si>
  <si>
    <t>23-304</t>
  </si>
  <si>
    <t>Rishard Matthews</t>
  </si>
  <si>
    <t>27-081</t>
  </si>
  <si>
    <t>Davante Adams</t>
  </si>
  <si>
    <t>24-008</t>
  </si>
  <si>
    <t>Julio Jones</t>
  </si>
  <si>
    <t>Jarvis Landry</t>
  </si>
  <si>
    <t>24-034</t>
  </si>
  <si>
    <t>DeAndre Hopkins</t>
  </si>
  <si>
    <t>24-209</t>
  </si>
  <si>
    <t>Kelvin Benjamin</t>
  </si>
  <si>
    <t>25-331</t>
  </si>
  <si>
    <t>Golden Tate</t>
  </si>
  <si>
    <t>28-152</t>
  </si>
  <si>
    <t>Adam Humphries</t>
  </si>
  <si>
    <t>23-343</t>
  </si>
  <si>
    <t>Geronimo Allison</t>
  </si>
  <si>
    <t>22-349</t>
  </si>
  <si>
    <t>Mike Evans</t>
  </si>
  <si>
    <t>23-133</t>
  </si>
  <si>
    <t>Tyreek Hill</t>
  </si>
  <si>
    <t>22-306</t>
  </si>
  <si>
    <t>Bryan Walters</t>
  </si>
  <si>
    <t>29-058</t>
  </si>
  <si>
    <t>Terrelle Pryor</t>
  </si>
  <si>
    <t>27-195</t>
  </si>
  <si>
    <t>Anquan Boldin</t>
  </si>
  <si>
    <t>36-090</t>
  </si>
  <si>
    <t>T.Y. Hilton</t>
  </si>
  <si>
    <t>27-048</t>
  </si>
  <si>
    <t>Larry Fitzgerald</t>
  </si>
  <si>
    <t>33-123</t>
  </si>
  <si>
    <t>Marqise Lee</t>
  </si>
  <si>
    <t>25-037</t>
  </si>
  <si>
    <t>Cobi Hamilton</t>
  </si>
  <si>
    <t>26-049</t>
  </si>
  <si>
    <t>Justin Hardy</t>
  </si>
  <si>
    <t>25-014</t>
  </si>
  <si>
    <t>Cameron Meredith</t>
  </si>
  <si>
    <t>24-102</t>
  </si>
  <si>
    <t>Kenny Stills</t>
  </si>
  <si>
    <t>24-254</t>
  </si>
  <si>
    <t>Amari Cooper</t>
  </si>
  <si>
    <t>22-198</t>
  </si>
  <si>
    <t>Brandon LaFell</t>
  </si>
  <si>
    <t>30-058</t>
  </si>
  <si>
    <t>Pierre Garcon</t>
  </si>
  <si>
    <t>30-146</t>
  </si>
  <si>
    <t>Jarius Wright</t>
  </si>
  <si>
    <t>27-037</t>
  </si>
  <si>
    <t>Ted Ginn</t>
  </si>
  <si>
    <t>31-264</t>
  </si>
  <si>
    <t>Mohamed Sanu</t>
  </si>
  <si>
    <t>27-132</t>
  </si>
  <si>
    <t>Allen Robinson</t>
  </si>
  <si>
    <t>23-130</t>
  </si>
  <si>
    <t>Quincy Enunwa</t>
  </si>
  <si>
    <t>24-215</t>
  </si>
  <si>
    <t>Tyrell Williams</t>
  </si>
  <si>
    <t>24-324</t>
  </si>
  <si>
    <t>Michael Floyd</t>
  </si>
  <si>
    <t>27-035</t>
  </si>
  <si>
    <t>Marvin Jones</t>
  </si>
  <si>
    <t>26-295</t>
  </si>
  <si>
    <t>Jordy Nelson</t>
  </si>
  <si>
    <t>31-215</t>
  </si>
  <si>
    <t>Terrance Williams</t>
  </si>
  <si>
    <t>27-115</t>
  </si>
  <si>
    <t>Eli Rogers</t>
  </si>
  <si>
    <t>Jeremy Kerley</t>
  </si>
  <si>
    <t>28-054</t>
  </si>
  <si>
    <t>JJ Nelson</t>
  </si>
  <si>
    <t>24-252</t>
  </si>
  <si>
    <t>Willie Snead</t>
  </si>
  <si>
    <t>24-076</t>
  </si>
  <si>
    <t>Jalin Marshall</t>
  </si>
  <si>
    <t>21-164</t>
  </si>
  <si>
    <t>Chester Rogers</t>
  </si>
  <si>
    <t>22-355</t>
  </si>
  <si>
    <t>Breshad Perriman</t>
  </si>
  <si>
    <t>23-113</t>
  </si>
  <si>
    <t>Corey Coleman</t>
  </si>
  <si>
    <t>22-179</t>
  </si>
  <si>
    <t>Michael Crabtree</t>
  </si>
  <si>
    <t>29-109</t>
  </si>
  <si>
    <t>Phillip Dorsett</t>
  </si>
  <si>
    <t>23-362</t>
  </si>
  <si>
    <t>Chris Conley</t>
  </si>
  <si>
    <t>24-068</t>
  </si>
  <si>
    <t>DeVante Parker</t>
  </si>
  <si>
    <t>23-347</t>
  </si>
  <si>
    <t>Odell Beckham</t>
  </si>
  <si>
    <t>24-057</t>
  </si>
  <si>
    <t>Jeremy Maclin</t>
  </si>
  <si>
    <t>28-235</t>
  </si>
  <si>
    <t>Ty Montgomery</t>
  </si>
  <si>
    <t>23-345</t>
  </si>
  <si>
    <t>Dontrelle Inman</t>
  </si>
  <si>
    <t>27-336</t>
  </si>
  <si>
    <t>Demaryius Thomas</t>
  </si>
  <si>
    <t>29-007</t>
  </si>
  <si>
    <t>Paul Richardson</t>
  </si>
  <si>
    <t>24-263</t>
  </si>
  <si>
    <t>Robert Woods</t>
  </si>
  <si>
    <t>24-266</t>
  </si>
  <si>
    <t>Robby Anderson</t>
  </si>
  <si>
    <t>23-237</t>
  </si>
  <si>
    <t>Cole Beasley</t>
  </si>
  <si>
    <t>27-250</t>
  </si>
  <si>
    <t>Justin Hunter</t>
  </si>
  <si>
    <t>25-226</t>
  </si>
  <si>
    <t>Tyler Boyd</t>
  </si>
  <si>
    <t>22-047</t>
  </si>
  <si>
    <t>Mike Wallace</t>
  </si>
  <si>
    <t>30-153</t>
  </si>
  <si>
    <t>Jordan Taylor</t>
  </si>
  <si>
    <t>24-318</t>
  </si>
  <si>
    <t>Sammy Watkins</t>
  </si>
  <si>
    <t>23-201</t>
  </si>
  <si>
    <t>Sterling Shepard</t>
  </si>
  <si>
    <t>22-326</t>
  </si>
  <si>
    <t>Chris Hogan</t>
  </si>
  <si>
    <t>28-069</t>
  </si>
  <si>
    <t>Pharoh Cooper</t>
  </si>
  <si>
    <t>21-300</t>
  </si>
  <si>
    <t>Doug Baldwin</t>
  </si>
  <si>
    <t>28-102</t>
  </si>
  <si>
    <t>Jermaine Kearse</t>
  </si>
  <si>
    <t>Steve Smith</t>
  </si>
  <si>
    <t>37-234</t>
  </si>
  <si>
    <t>Andrew Hawkins</t>
  </si>
  <si>
    <t>30-297</t>
  </si>
  <si>
    <t>Cody Latimer</t>
  </si>
  <si>
    <t>24-083</t>
  </si>
  <si>
    <t>Darrius Heyward-Bey</t>
  </si>
  <si>
    <t>29-310</t>
  </si>
  <si>
    <t>Aldrick Robinson</t>
  </si>
  <si>
    <t>28-099</t>
  </si>
  <si>
    <t>Seth Roberts</t>
  </si>
  <si>
    <t>25-314</t>
  </si>
  <si>
    <t>Chris Harper</t>
  </si>
  <si>
    <t>23-025</t>
  </si>
  <si>
    <t>Tavarres King</t>
  </si>
  <si>
    <t>26-171</t>
  </si>
  <si>
    <t>DeSean Jackson</t>
  </si>
  <si>
    <t>30-031</t>
  </si>
  <si>
    <t>Will Fuller</t>
  </si>
  <si>
    <t>22-260</t>
  </si>
  <si>
    <t>Keith Mumphery</t>
  </si>
  <si>
    <t>24-210</t>
  </si>
  <si>
    <t>Albert Wilson</t>
  </si>
  <si>
    <t>24-173</t>
  </si>
  <si>
    <t>Cordarrelle Patterson</t>
  </si>
  <si>
    <t>25-290</t>
  </si>
  <si>
    <t>Russell Shepard</t>
  </si>
  <si>
    <t>26-106</t>
  </si>
  <si>
    <t>Brandin Cooks</t>
  </si>
  <si>
    <t>23-098</t>
  </si>
  <si>
    <t>John Brown</t>
  </si>
  <si>
    <t>26-273</t>
  </si>
  <si>
    <t>Kamar Aiken</t>
  </si>
  <si>
    <t>27-216</t>
  </si>
  <si>
    <t>Ricardo Louis</t>
  </si>
  <si>
    <t>22-223</t>
  </si>
  <si>
    <t>Charone Peake</t>
  </si>
  <si>
    <t>24-077</t>
  </si>
  <si>
    <t>Corey Brown</t>
  </si>
  <si>
    <t>Daniel Brown</t>
  </si>
  <si>
    <t>24-220</t>
  </si>
  <si>
    <t>Tanner McEvoy</t>
  </si>
  <si>
    <t>23-341</t>
  </si>
  <si>
    <t>Jamison Crowder</t>
  </si>
  <si>
    <t>23-198</t>
  </si>
  <si>
    <t>Brian Quick</t>
  </si>
  <si>
    <t>27-210</t>
  </si>
  <si>
    <t>Aaron Burbridge</t>
  </si>
  <si>
    <t>23-009</t>
  </si>
  <si>
    <t>Victor Cruz</t>
  </si>
  <si>
    <t>Dorial Green-Beckham</t>
  </si>
  <si>
    <t>23-264</t>
  </si>
  <si>
    <t>Maurice Harris</t>
  </si>
  <si>
    <t>24-051</t>
  </si>
  <si>
    <t>Charles Johnson</t>
  </si>
  <si>
    <t>27-309</t>
  </si>
  <si>
    <t>Alshon Jeffery</t>
  </si>
  <si>
    <t>26-322</t>
  </si>
  <si>
    <t>Freddie Martino</t>
  </si>
  <si>
    <t>25-116</t>
  </si>
  <si>
    <t>Josh Bellamy</t>
  </si>
  <si>
    <t>27-228</t>
  </si>
  <si>
    <t>Marquise Goodwin</t>
  </si>
  <si>
    <t>26-043</t>
  </si>
  <si>
    <t>Lucky Whitehead</t>
  </si>
  <si>
    <t>24-213</t>
  </si>
  <si>
    <t>Brandon Coleman</t>
  </si>
  <si>
    <t>24-193</t>
  </si>
  <si>
    <t>Adam Thielen</t>
  </si>
  <si>
    <t>26-132</t>
  </si>
  <si>
    <t>Rod Streater</t>
  </si>
  <si>
    <t>28-327</t>
  </si>
  <si>
    <t>Brice Butler</t>
  </si>
  <si>
    <t>26-338</t>
  </si>
  <si>
    <t>Jakeem Grant</t>
  </si>
  <si>
    <t>24-063</t>
  </si>
  <si>
    <t>Johnny Holton</t>
  </si>
  <si>
    <t>25-132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</si>
</sst>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M/d/yyyy"/>
    <numFmt numFmtId="166" formatCode="yyyy-mm-dd"/>
  </numFmts>
  <fonts count="42">
    <font>
      <sz val="10.0"/>
      <color rgb="FF000000"/>
      <name val="Arial"/>
    </font>
    <font>
      <sz val="8.0"/>
      <color rgb="FFFFFFFF"/>
      <name val="Arial"/>
    </font>
    <font>
      <u/>
      <sz val="8.0"/>
      <color rgb="FFFFFFFF"/>
      <name val="Arial"/>
    </font>
    <font>
      <u/>
      <sz val="8.0"/>
      <color rgb="FFFFFFFF"/>
      <name val="Arial"/>
    </font>
    <font>
      <u/>
      <sz val="8.0"/>
      <color rgb="FFFFFFFF"/>
      <name val="Arial"/>
    </font>
    <font>
      <u/>
      <sz val="8.0"/>
      <color rgb="FFFFFFFF"/>
      <name val="Arial"/>
    </font>
    <font>
      <u/>
      <sz val="8.0"/>
      <color rgb="FFFFFFFF"/>
      <name val="Arial"/>
    </font>
    <font>
      <u/>
      <sz val="8.0"/>
      <color rgb="FFFFFFFF"/>
      <name val="Arial"/>
    </font>
    <font/>
    <font>
      <sz val="8.0"/>
    </font>
    <font>
      <sz val="8.0"/>
      <color rgb="FFFFFF00"/>
      <name val="Arial"/>
    </font>
    <font>
      <sz val="8.0"/>
      <name val="Arial"/>
    </font>
    <font>
      <color rgb="FFFFFFFF"/>
    </font>
    <font>
      <sz val="8.0"/>
      <color rgb="FFBF9000"/>
      <name val="Arial"/>
    </font>
    <font>
      <sz val="8.0"/>
      <color rgb="FF0000FF"/>
      <name val="Arial"/>
    </font>
    <font>
      <sz val="8.0"/>
      <color rgb="FFFF9900"/>
      <name val="Arial"/>
    </font>
    <font>
      <sz val="8.0"/>
      <color rgb="FF000000"/>
      <name val="Arial"/>
    </font>
    <font>
      <sz val="8.0"/>
      <color rgb="FFCC0000"/>
      <name val="Arial"/>
    </font>
    <font>
      <sz val="8.0"/>
      <color rgb="FFFF0000"/>
      <name val="Arial"/>
    </font>
    <font>
      <name val="Arial"/>
    </font>
    <font>
      <color rgb="FF777777"/>
      <name val="&quot;Exo 2&quot;"/>
    </font>
    <font>
      <b/>
      <color rgb="FF333333"/>
      <name val="&quot;Exo 2&quot;"/>
    </font>
    <font>
      <color rgb="FF555555"/>
      <name val="&quot;Exo 2&quot;"/>
    </font>
    <font>
      <u/>
      <color rgb="FF2D6AA0"/>
      <name val="&quot;Exo 2&quot;"/>
    </font>
    <font>
      <u/>
      <color rgb="FF2D6AA0"/>
      <name val="&quot;Exo 2&quot;"/>
    </font>
    <font>
      <color rgb="FF333333"/>
      <name val="&quot;Exo 2&quot;"/>
    </font>
    <font>
      <b/>
      <u/>
      <color rgb="FF333333"/>
      <name val="&quot;Exo 2&quot;"/>
    </font>
    <font>
      <b/>
      <u/>
      <color rgb="FF333333"/>
      <name val="&quot;Exo 2&quot;"/>
    </font>
    <font>
      <color rgb="FFFFFFFF"/>
      <name val="Arial"/>
    </font>
    <font>
      <color rgb="FF8A6D3B"/>
      <name val="&quot;Exo 2&quot;"/>
    </font>
    <font>
      <color rgb="FF3C763D"/>
      <name val="&quot;Exo 2&quot;"/>
    </font>
    <font>
      <sz val="7.0"/>
      <color rgb="FFFFFFFF"/>
      <name val="&quot;Exo 2&quot;"/>
    </font>
    <font>
      <sz val="9.0"/>
      <color rgb="FF333333"/>
      <name val="&quot;Exo 2&quot;"/>
    </font>
    <font>
      <color rgb="FFFFFF00"/>
      <name val="Arial"/>
    </font>
    <font>
      <color rgb="FFA94442"/>
      <name val="&quot;Exo 2&quot;"/>
    </font>
    <font>
      <color rgb="FFCC0000"/>
      <name val="Arial"/>
    </font>
    <font>
      <color rgb="FFFF9900"/>
      <name val="Arial"/>
    </font>
    <font>
      <color rgb="FF000000"/>
      <name val="Arial"/>
    </font>
    <font>
      <sz val="7.0"/>
      <color rgb="FF333333"/>
      <name val="&quot;Exo 2&quot;"/>
    </font>
    <font>
      <color rgb="FF0000FF"/>
      <name val="Arial"/>
    </font>
    <font>
      <color rgb="FFBF9000"/>
      <name val="Arial"/>
    </font>
    <font>
      <color rgb="FFFF0000"/>
      <name val="Arial"/>
    </font>
  </fonts>
  <fills count="57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DD7E6B"/>
        <bgColor rgb="FFDD7E6B"/>
      </patternFill>
    </fill>
    <fill>
      <patternFill patternType="solid">
        <fgColor rgb="FFCC0000"/>
        <bgColor rgb="FFCC0000"/>
      </patternFill>
    </fill>
    <fill>
      <patternFill patternType="solid">
        <fgColor rgb="FF38761D"/>
        <bgColor rgb="FF38761D"/>
      </patternFill>
    </fill>
    <fill>
      <patternFill patternType="solid">
        <fgColor rgb="FF4A86E8"/>
        <bgColor rgb="FF4A86E8"/>
      </patternFill>
    </fill>
    <fill>
      <patternFill patternType="solid">
        <fgColor rgb="FF073763"/>
        <bgColor rgb="FF073763"/>
      </patternFill>
    </fill>
    <fill>
      <patternFill patternType="solid">
        <fgColor rgb="FF57BB8A"/>
        <bgColor rgb="FF57BB8A"/>
      </patternFill>
    </fill>
    <fill>
      <patternFill patternType="solid">
        <fgColor rgb="FFF5B46B"/>
        <bgColor rgb="FFF5B46B"/>
      </patternFill>
    </fill>
    <fill>
      <patternFill patternType="solid">
        <fgColor rgb="FF6FA8DC"/>
        <bgColor rgb="FF6FA8DC"/>
      </patternFill>
    </fill>
    <fill>
      <patternFill patternType="solid">
        <fgColor rgb="FF000000"/>
        <bgColor rgb="FF000000"/>
      </patternFill>
    </fill>
    <fill>
      <patternFill patternType="solid">
        <fgColor rgb="FFF0A16E"/>
        <bgColor rgb="FFF0A16E"/>
      </patternFill>
    </fill>
    <fill>
      <patternFill patternType="solid">
        <fgColor rgb="FFF8BD6A"/>
        <bgColor rgb="FFF8BD6A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0B5394"/>
        <bgColor rgb="FF0B5394"/>
      </patternFill>
    </fill>
    <fill>
      <patternFill patternType="solid">
        <fgColor rgb="FF990000"/>
        <bgColor rgb="FF990000"/>
      </patternFill>
    </fill>
    <fill>
      <patternFill patternType="solid">
        <fgColor rgb="FF134F5C"/>
        <bgColor rgb="FF134F5C"/>
      </patternFill>
    </fill>
    <fill>
      <patternFill patternType="solid">
        <fgColor rgb="FF6D9EEB"/>
        <bgColor rgb="FF6D9EEB"/>
      </patternFill>
    </fill>
    <fill>
      <patternFill patternType="solid">
        <fgColor rgb="FF3D85C6"/>
        <bgColor rgb="FF3D85C6"/>
      </patternFill>
    </fill>
    <fill>
      <patternFill patternType="solid">
        <fgColor rgb="FFFCCD68"/>
        <bgColor rgb="FFFCCD68"/>
      </patternFill>
    </fill>
    <fill>
      <patternFill patternType="solid">
        <fgColor rgb="FFEB9071"/>
        <bgColor rgb="FFEB9071"/>
      </patternFill>
    </fill>
    <fill>
      <patternFill patternType="solid">
        <fgColor rgb="FFEC9370"/>
        <bgColor rgb="FFEC9370"/>
      </patternFill>
    </fill>
    <fill>
      <patternFill patternType="solid">
        <fgColor rgb="FF0000FF"/>
        <bgColor rgb="FF0000FF"/>
      </patternFill>
    </fill>
    <fill>
      <patternFill patternType="solid">
        <fgColor rgb="FFEF9D6F"/>
        <bgColor rgb="FFEF9D6F"/>
      </patternFill>
    </fill>
    <fill>
      <patternFill patternType="solid">
        <fgColor rgb="FFEC9270"/>
        <bgColor rgb="FFEC9270"/>
      </patternFill>
    </fill>
    <fill>
      <patternFill patternType="solid">
        <fgColor rgb="FFEE9C6F"/>
        <bgColor rgb="FFEE9C6F"/>
      </patternFill>
    </fill>
    <fill>
      <patternFill patternType="solid">
        <fgColor rgb="FFE06666"/>
        <bgColor rgb="FFE06666"/>
      </patternFill>
    </fill>
    <fill>
      <patternFill patternType="solid">
        <fgColor rgb="FFF8BF6A"/>
        <bgColor rgb="FFF8BF6A"/>
      </patternFill>
    </fill>
    <fill>
      <patternFill patternType="solid">
        <fgColor rgb="FFF7BB6A"/>
        <bgColor rgb="FFF7BB6A"/>
      </patternFill>
    </fill>
    <fill>
      <patternFill patternType="solid">
        <fgColor rgb="FF9900FF"/>
        <bgColor rgb="FF9900FF"/>
      </patternFill>
    </fill>
    <fill>
      <patternFill patternType="solid">
        <fgColor rgb="FFFCCC68"/>
        <bgColor rgb="FFFCCC68"/>
      </patternFill>
    </fill>
    <fill>
      <patternFill patternType="solid">
        <fgColor rgb="FFF3AD6C"/>
        <bgColor rgb="FFF3AD6C"/>
      </patternFill>
    </fill>
    <fill>
      <patternFill patternType="solid">
        <fgColor rgb="FFED9570"/>
        <bgColor rgb="FFED9570"/>
      </patternFill>
    </fill>
    <fill>
      <patternFill patternType="solid">
        <fgColor rgb="FF00FF00"/>
        <bgColor rgb="FF00FF00"/>
      </patternFill>
    </fill>
    <fill>
      <patternFill patternType="solid">
        <fgColor rgb="FFE98872"/>
        <bgColor rgb="FFE98872"/>
      </patternFill>
    </fill>
    <fill>
      <patternFill patternType="solid">
        <fgColor rgb="FFFED467"/>
        <bgColor rgb="FFFED467"/>
      </patternFill>
    </fill>
    <fill>
      <patternFill patternType="solid">
        <fgColor rgb="FFED986F"/>
        <bgColor rgb="FFED986F"/>
      </patternFill>
    </fill>
    <fill>
      <patternFill patternType="solid">
        <fgColor rgb="FFE67C73"/>
        <bgColor rgb="FFE67C73"/>
      </patternFill>
    </fill>
    <fill>
      <patternFill patternType="solid">
        <fgColor rgb="FFEE9B6F"/>
        <bgColor rgb="FFEE9B6F"/>
      </patternFill>
    </fill>
    <fill>
      <patternFill patternType="solid">
        <fgColor rgb="FFF2D468"/>
        <bgColor rgb="FFF2D468"/>
      </patternFill>
    </fill>
    <fill>
      <patternFill patternType="solid">
        <fgColor rgb="FFF0A36E"/>
        <bgColor rgb="FFF0A36E"/>
      </patternFill>
    </fill>
    <fill>
      <patternFill patternType="solid">
        <fgColor rgb="FFF0A26E"/>
        <bgColor rgb="FFF0A26E"/>
      </patternFill>
    </fill>
    <fill>
      <patternFill patternType="solid">
        <fgColor rgb="FFD4CF6F"/>
        <bgColor rgb="FFD4CF6F"/>
      </patternFill>
    </fill>
    <fill>
      <patternFill patternType="solid">
        <fgColor rgb="FFF4D568"/>
        <bgColor rgb="FFF4D568"/>
      </patternFill>
    </fill>
    <fill>
      <patternFill patternType="solid">
        <fgColor rgb="FFFBC968"/>
        <bgColor rgb="FFFBC968"/>
      </patternFill>
    </fill>
    <fill>
      <patternFill patternType="solid">
        <fgColor rgb="FFF7B96B"/>
        <bgColor rgb="FFF7B96B"/>
      </patternFill>
    </fill>
    <fill>
      <patternFill patternType="solid">
        <fgColor rgb="FFE88372"/>
        <bgColor rgb="FFE88372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D9534F"/>
        <bgColor rgb="FFD9534F"/>
      </patternFill>
    </fill>
    <fill>
      <patternFill patternType="solid">
        <fgColor rgb="FFE0E0E0"/>
        <bgColor rgb="FFE0E0E0"/>
      </patternFill>
    </fill>
    <fill>
      <patternFill patternType="solid">
        <fgColor rgb="FF337AB7"/>
        <bgColor rgb="FF337AB7"/>
      </patternFill>
    </fill>
    <fill>
      <patternFill patternType="solid">
        <fgColor rgb="FF5CB85C"/>
        <bgColor rgb="FF5CB85C"/>
      </patternFill>
    </fill>
    <fill>
      <patternFill patternType="solid">
        <fgColor rgb="FFF5F5F5"/>
        <bgColor rgb="FFF5F5F5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23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2" numFmtId="1" xfId="0" applyAlignment="1" applyFont="1" applyNumberFormat="1">
      <alignment horizontal="center"/>
    </xf>
    <xf borderId="0" fillId="2" fontId="3" numFmtId="0" xfId="0" applyAlignment="1" applyFont="1">
      <alignment horizontal="center"/>
    </xf>
    <xf borderId="0" fillId="2" fontId="4" numFmtId="2" xfId="0" applyAlignment="1" applyFont="1" applyNumberFormat="1">
      <alignment horizontal="center"/>
    </xf>
    <xf borderId="0" fillId="2" fontId="5" numFmtId="164" xfId="0" applyAlignment="1" applyFont="1" applyNumberFormat="1">
      <alignment horizontal="center"/>
    </xf>
    <xf borderId="0" fillId="2" fontId="1" numFmtId="2" xfId="0" applyAlignment="1" applyFont="1" applyNumberFormat="1">
      <alignment horizontal="center"/>
    </xf>
    <xf borderId="0" fillId="2" fontId="6" numFmtId="1" xfId="0" applyAlignment="1" applyFont="1" applyNumberFormat="1">
      <alignment horizontal="center"/>
    </xf>
    <xf borderId="0" fillId="2" fontId="7" numFmtId="2" xfId="0" applyAlignment="1" applyFont="1" applyNumberFormat="1">
      <alignment horizontal="center"/>
    </xf>
    <xf borderId="0" fillId="2" fontId="8" numFmtId="2" xfId="0" applyFont="1" applyNumberFormat="1"/>
    <xf borderId="0" fillId="2" fontId="1" numFmtId="2" xfId="0" applyAlignment="1" applyFont="1" applyNumberFormat="1">
      <alignment horizontal="center"/>
    </xf>
    <xf borderId="0" fillId="2" fontId="1" numFmtId="2" xfId="0" applyAlignment="1" applyFont="1" applyNumberFormat="1">
      <alignment horizontal="center"/>
    </xf>
    <xf borderId="0" fillId="3" fontId="1" numFmtId="0" xfId="0" applyAlignment="1" applyFill="1" applyFont="1">
      <alignment horizontal="center"/>
    </xf>
    <xf borderId="0" fillId="0" fontId="9" numFmtId="164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/>
    </xf>
    <xf borderId="0" fillId="0" fontId="9" numFmtId="2" xfId="0" applyAlignment="1" applyFont="1" applyNumberFormat="1">
      <alignment horizontal="center"/>
    </xf>
    <xf borderId="0" fillId="4" fontId="1" numFmtId="0" xfId="0" applyAlignment="1" applyFill="1" applyFont="1">
      <alignment horizontal="center"/>
    </xf>
    <xf borderId="0" fillId="5" fontId="10" numFmtId="0" xfId="0" applyAlignment="1" applyFill="1" applyFont="1">
      <alignment horizontal="center"/>
    </xf>
    <xf borderId="0" fillId="6" fontId="1" numFmtId="0" xfId="0" applyAlignment="1" applyFill="1" applyFont="1">
      <alignment horizontal="center"/>
    </xf>
    <xf borderId="0" fillId="7" fontId="10" numFmtId="0" xfId="0" applyAlignment="1" applyFill="1" applyFont="1">
      <alignment horizontal="center"/>
    </xf>
    <xf borderId="0" fillId="8" fontId="11" numFmtId="1" xfId="0" applyAlignment="1" applyFill="1" applyFont="1" applyNumberFormat="1">
      <alignment horizontal="center"/>
    </xf>
    <xf borderId="0" fillId="0" fontId="11" numFmtId="0" xfId="0" applyAlignment="1" applyFont="1">
      <alignment horizontal="center"/>
    </xf>
    <xf borderId="0" fillId="0" fontId="11" numFmtId="0" xfId="0" applyAlignment="1" applyFont="1">
      <alignment horizontal="center"/>
    </xf>
    <xf borderId="0" fillId="9" fontId="11" numFmtId="164" xfId="0" applyAlignment="1" applyFill="1" applyFont="1" applyNumberFormat="1">
      <alignment horizontal="center"/>
    </xf>
    <xf borderId="0" fillId="10" fontId="11" numFmtId="0" xfId="0" applyAlignment="1" applyFill="1" applyFont="1">
      <alignment horizontal="center"/>
    </xf>
    <xf borderId="0" fillId="2" fontId="12" numFmtId="2" xfId="0" applyFont="1" applyNumberFormat="1"/>
    <xf borderId="0" fillId="0" fontId="11" numFmtId="2" xfId="0" applyAlignment="1" applyFont="1" applyNumberFormat="1">
      <alignment horizontal="center"/>
    </xf>
    <xf borderId="0" fillId="10" fontId="1" numFmtId="0" xfId="0" applyAlignment="1" applyFont="1">
      <alignment horizontal="center"/>
    </xf>
    <xf borderId="0" fillId="11" fontId="13" numFmtId="0" xfId="0" applyAlignment="1" applyFill="1" applyFont="1">
      <alignment horizontal="center"/>
    </xf>
    <xf borderId="0" fillId="9" fontId="11" numFmtId="1" xfId="0" applyAlignment="1" applyFont="1" applyNumberFormat="1">
      <alignment horizontal="center"/>
    </xf>
    <xf borderId="0" fillId="5" fontId="1" numFmtId="0" xfId="0" applyAlignment="1" applyFont="1">
      <alignment horizontal="center"/>
    </xf>
    <xf borderId="0" fillId="3" fontId="1" numFmtId="0" xfId="0" applyAlignment="1" applyFont="1">
      <alignment horizontal="center"/>
    </xf>
    <xf borderId="0" fillId="12" fontId="11" numFmtId="164" xfId="0" applyAlignment="1" applyFill="1" applyFont="1" applyNumberFormat="1">
      <alignment horizontal="center"/>
    </xf>
    <xf borderId="0" fillId="11" fontId="1" numFmtId="0" xfId="0" applyAlignment="1" applyFont="1">
      <alignment horizontal="center"/>
    </xf>
    <xf borderId="0" fillId="13" fontId="11" numFmtId="164" xfId="0" applyAlignment="1" applyFill="1" applyFont="1" applyNumberFormat="1">
      <alignment horizontal="center"/>
    </xf>
    <xf borderId="0" fillId="12" fontId="11" numFmtId="1" xfId="0" applyAlignment="1" applyFont="1" applyNumberFormat="1">
      <alignment horizontal="center"/>
    </xf>
    <xf borderId="0" fillId="14" fontId="14" numFmtId="0" xfId="0" applyAlignment="1" applyFill="1" applyFont="1">
      <alignment horizontal="center"/>
    </xf>
    <xf borderId="0" fillId="15" fontId="15" numFmtId="0" xfId="0" applyAlignment="1" applyFill="1" applyFont="1">
      <alignment horizontal="center"/>
    </xf>
    <xf borderId="0" fillId="16" fontId="16" numFmtId="0" xfId="0" applyAlignment="1" applyFill="1" applyFont="1">
      <alignment horizontal="center"/>
    </xf>
    <xf borderId="0" fillId="17" fontId="1" numFmtId="0" xfId="0" applyAlignment="1" applyFill="1" applyFont="1">
      <alignment horizontal="center"/>
    </xf>
    <xf borderId="0" fillId="18" fontId="1" numFmtId="0" xfId="0" applyAlignment="1" applyFill="1" applyFont="1">
      <alignment horizontal="center"/>
    </xf>
    <xf borderId="0" fillId="13" fontId="11" numFmtId="1" xfId="0" applyAlignment="1" applyFont="1" applyNumberFormat="1">
      <alignment horizontal="center"/>
    </xf>
    <xf borderId="0" fillId="19" fontId="1" numFmtId="0" xfId="0" applyAlignment="1" applyFill="1" applyFont="1">
      <alignment horizontal="center"/>
    </xf>
    <xf borderId="0" fillId="20" fontId="17" numFmtId="0" xfId="0" applyAlignment="1" applyFill="1" applyFont="1">
      <alignment horizontal="center"/>
    </xf>
    <xf borderId="0" fillId="21" fontId="10" numFmtId="0" xfId="0" applyAlignment="1" applyFill="1" applyFont="1">
      <alignment horizontal="center"/>
    </xf>
    <xf borderId="0" fillId="7" fontId="10" numFmtId="0" xfId="0" applyAlignment="1" applyFont="1">
      <alignment horizontal="center"/>
    </xf>
    <xf borderId="0" fillId="22" fontId="11" numFmtId="164" xfId="0" applyAlignment="1" applyFill="1" applyFont="1" applyNumberFormat="1">
      <alignment horizontal="center"/>
    </xf>
    <xf borderId="0" fillId="4" fontId="1" numFmtId="0" xfId="0" applyAlignment="1" applyFont="1">
      <alignment horizontal="center"/>
    </xf>
    <xf borderId="0" fillId="22" fontId="11" numFmtId="1" xfId="0" applyAlignment="1" applyFont="1" applyNumberFormat="1">
      <alignment horizontal="center"/>
    </xf>
    <xf borderId="0" fillId="17" fontId="10" numFmtId="0" xfId="0" applyAlignment="1" applyFont="1">
      <alignment horizontal="center"/>
    </xf>
    <xf borderId="0" fillId="23" fontId="11" numFmtId="164" xfId="0" applyAlignment="1" applyFill="1" applyFont="1" applyNumberFormat="1">
      <alignment horizontal="center"/>
    </xf>
    <xf borderId="0" fillId="17" fontId="10" numFmtId="0" xfId="0" applyAlignment="1" applyFont="1">
      <alignment horizontal="center"/>
    </xf>
    <xf borderId="0" fillId="24" fontId="11" numFmtId="164" xfId="0" applyAlignment="1" applyFill="1" applyFont="1" applyNumberFormat="1">
      <alignment horizontal="center"/>
    </xf>
    <xf borderId="0" fillId="4" fontId="11" numFmtId="0" xfId="0" applyAlignment="1" applyFont="1">
      <alignment horizontal="center"/>
    </xf>
    <xf borderId="0" fillId="24" fontId="11" numFmtId="1" xfId="0" applyAlignment="1" applyFont="1" applyNumberFormat="1">
      <alignment horizontal="center"/>
    </xf>
    <xf borderId="0" fillId="25" fontId="1" numFmtId="0" xfId="0" applyAlignment="1" applyFill="1" applyFont="1">
      <alignment horizontal="center"/>
    </xf>
    <xf borderId="0" fillId="21" fontId="10" numFmtId="0" xfId="0" applyAlignment="1" applyFont="1">
      <alignment horizontal="center"/>
    </xf>
    <xf borderId="0" fillId="11" fontId="15" numFmtId="0" xfId="0" applyAlignment="1" applyFont="1">
      <alignment horizontal="center"/>
    </xf>
    <xf borderId="0" fillId="11" fontId="15" numFmtId="0" xfId="0" applyAlignment="1" applyFont="1">
      <alignment horizontal="center"/>
    </xf>
    <xf borderId="0" fillId="26" fontId="11" numFmtId="1" xfId="0" applyAlignment="1" applyFill="1" applyFont="1" applyNumberFormat="1">
      <alignment horizontal="center"/>
    </xf>
    <xf borderId="0" fillId="27" fontId="11" numFmtId="164" xfId="0" applyAlignment="1" applyFill="1" applyFont="1" applyNumberFormat="1">
      <alignment horizontal="center"/>
    </xf>
    <xf borderId="0" fillId="17" fontId="1" numFmtId="0" xfId="0" applyAlignment="1" applyFont="1">
      <alignment horizontal="center"/>
    </xf>
    <xf borderId="0" fillId="28" fontId="11" numFmtId="164" xfId="0" applyAlignment="1" applyFill="1" applyFont="1" applyNumberFormat="1">
      <alignment horizontal="center"/>
    </xf>
    <xf borderId="0" fillId="28" fontId="11" numFmtId="1" xfId="0" applyAlignment="1" applyFont="1" applyNumberFormat="1">
      <alignment horizontal="center"/>
    </xf>
    <xf borderId="0" fillId="11" fontId="10" numFmtId="0" xfId="0" applyAlignment="1" applyFont="1">
      <alignment horizontal="center"/>
    </xf>
    <xf borderId="0" fillId="5" fontId="1" numFmtId="0" xfId="0" applyAlignment="1" applyFont="1">
      <alignment horizontal="center"/>
    </xf>
    <xf borderId="0" fillId="29" fontId="14" numFmtId="0" xfId="0" applyAlignment="1" applyFill="1" applyFont="1">
      <alignment horizontal="center"/>
    </xf>
    <xf borderId="0" fillId="23" fontId="11" numFmtId="1" xfId="0" applyAlignment="1" applyFont="1" applyNumberFormat="1">
      <alignment horizontal="center"/>
    </xf>
    <xf borderId="0" fillId="25" fontId="18" numFmtId="0" xfId="0" applyAlignment="1" applyFont="1">
      <alignment horizontal="center"/>
    </xf>
    <xf borderId="0" fillId="26" fontId="11" numFmtId="164" xfId="0" applyAlignment="1" applyFont="1" applyNumberFormat="1">
      <alignment horizontal="center"/>
    </xf>
    <xf borderId="0" fillId="7" fontId="15" numFmtId="0" xfId="0" applyAlignment="1" applyFont="1">
      <alignment horizontal="center"/>
    </xf>
    <xf borderId="0" fillId="30" fontId="11" numFmtId="1" xfId="0" applyAlignment="1" applyFill="1" applyFont="1" applyNumberFormat="1">
      <alignment horizontal="center"/>
    </xf>
    <xf borderId="0" fillId="30" fontId="11" numFmtId="164" xfId="0" applyAlignment="1" applyFont="1" applyNumberFormat="1">
      <alignment horizontal="center"/>
    </xf>
    <xf borderId="0" fillId="4" fontId="11" numFmtId="0" xfId="0" applyAlignment="1" applyFont="1">
      <alignment horizontal="center"/>
    </xf>
    <xf borderId="0" fillId="31" fontId="11" numFmtId="1" xfId="0" applyAlignment="1" applyFill="1" applyFont="1" applyNumberFormat="1">
      <alignment horizontal="center"/>
    </xf>
    <xf borderId="0" fillId="32" fontId="10" numFmtId="0" xfId="0" applyAlignment="1" applyFill="1" applyFont="1">
      <alignment horizontal="center"/>
    </xf>
    <xf borderId="0" fillId="25" fontId="1" numFmtId="0" xfId="0" applyAlignment="1" applyFont="1">
      <alignment horizontal="center"/>
    </xf>
    <xf borderId="0" fillId="33" fontId="11" numFmtId="164" xfId="0" applyAlignment="1" applyFill="1" applyFont="1" applyNumberFormat="1">
      <alignment horizontal="center"/>
    </xf>
    <xf borderId="0" fillId="31" fontId="11" numFmtId="164" xfId="0" applyAlignment="1" applyFont="1" applyNumberFormat="1">
      <alignment horizontal="center"/>
    </xf>
    <xf borderId="0" fillId="10" fontId="1" numFmtId="0" xfId="0" applyAlignment="1" applyFont="1">
      <alignment horizontal="center"/>
    </xf>
    <xf borderId="0" fillId="34" fontId="11" numFmtId="164" xfId="0" applyAlignment="1" applyFill="1" applyFont="1" applyNumberFormat="1">
      <alignment horizontal="center"/>
    </xf>
    <xf borderId="0" fillId="7" fontId="15" numFmtId="0" xfId="0" applyAlignment="1" applyFont="1">
      <alignment horizontal="center"/>
    </xf>
    <xf borderId="0" fillId="11" fontId="13" numFmtId="0" xfId="0" applyAlignment="1" applyFont="1">
      <alignment horizontal="center"/>
    </xf>
    <xf borderId="0" fillId="35" fontId="11" numFmtId="164" xfId="0" applyAlignment="1" applyFill="1" applyFont="1" applyNumberFormat="1">
      <alignment horizontal="center"/>
    </xf>
    <xf borderId="0" fillId="14" fontId="1" numFmtId="0" xfId="0" applyAlignment="1" applyFont="1">
      <alignment horizontal="center"/>
    </xf>
    <xf borderId="0" fillId="36" fontId="16" numFmtId="0" xfId="0" applyAlignment="1" applyFill="1" applyFont="1">
      <alignment horizontal="center"/>
    </xf>
    <xf borderId="0" fillId="37" fontId="11" numFmtId="164" xfId="0" applyAlignment="1" applyFill="1" applyFont="1" applyNumberFormat="1">
      <alignment horizontal="center"/>
    </xf>
    <xf borderId="0" fillId="14" fontId="14" numFmtId="0" xfId="0" applyAlignment="1" applyFont="1">
      <alignment horizontal="center"/>
    </xf>
    <xf borderId="0" fillId="38" fontId="11" numFmtId="164" xfId="0" applyAlignment="1" applyFill="1" applyFont="1" applyNumberFormat="1">
      <alignment horizontal="center"/>
    </xf>
    <xf borderId="0" fillId="27" fontId="11" numFmtId="1" xfId="0" applyAlignment="1" applyFont="1" applyNumberFormat="1">
      <alignment horizontal="center"/>
    </xf>
    <xf borderId="0" fillId="32" fontId="1" numFmtId="0" xfId="0" applyAlignment="1" applyFont="1">
      <alignment horizontal="center"/>
    </xf>
    <xf borderId="0" fillId="32" fontId="10" numFmtId="0" xfId="0" applyAlignment="1" applyFont="1">
      <alignment horizontal="center"/>
    </xf>
    <xf borderId="0" fillId="39" fontId="11" numFmtId="164" xfId="0" applyAlignment="1" applyFill="1" applyFont="1" applyNumberFormat="1">
      <alignment horizontal="center"/>
    </xf>
    <xf borderId="0" fillId="34" fontId="11" numFmtId="1" xfId="0" applyAlignment="1" applyFont="1" applyNumberFormat="1">
      <alignment horizontal="center"/>
    </xf>
    <xf borderId="0" fillId="29" fontId="14" numFmtId="0" xfId="0" applyAlignment="1" applyFont="1">
      <alignment horizontal="center"/>
    </xf>
    <xf borderId="0" fillId="16" fontId="16" numFmtId="0" xfId="0" applyAlignment="1" applyFont="1">
      <alignment horizontal="center"/>
    </xf>
    <xf borderId="0" fillId="15" fontId="15" numFmtId="0" xfId="0" applyAlignment="1" applyFont="1">
      <alignment horizontal="center"/>
    </xf>
    <xf borderId="0" fillId="37" fontId="11" numFmtId="1" xfId="0" applyAlignment="1" applyFont="1" applyNumberFormat="1">
      <alignment horizontal="center"/>
    </xf>
    <xf borderId="0" fillId="40" fontId="11" numFmtId="164" xfId="0" applyAlignment="1" applyFill="1" applyFont="1" applyNumberFormat="1">
      <alignment horizontal="center"/>
    </xf>
    <xf borderId="0" fillId="41" fontId="11" numFmtId="164" xfId="0" applyAlignment="1" applyFill="1" applyFont="1" applyNumberFormat="1">
      <alignment horizontal="center"/>
    </xf>
    <xf borderId="0" fillId="41" fontId="11" numFmtId="1" xfId="0" applyAlignment="1" applyFont="1" applyNumberFormat="1">
      <alignment horizontal="center"/>
    </xf>
    <xf borderId="0" fillId="5" fontId="10" numFmtId="0" xfId="0" applyAlignment="1" applyFont="1">
      <alignment horizontal="center"/>
    </xf>
    <xf borderId="0" fillId="42" fontId="11" numFmtId="164" xfId="0" applyAlignment="1" applyFill="1" applyFont="1" applyNumberFormat="1">
      <alignment horizontal="center"/>
    </xf>
    <xf borderId="0" fillId="32" fontId="1" numFmtId="0" xfId="0" applyAlignment="1" applyFont="1">
      <alignment horizontal="center"/>
    </xf>
    <xf borderId="0" fillId="33" fontId="11" numFmtId="1" xfId="0" applyAlignment="1" applyFont="1" applyNumberFormat="1">
      <alignment horizontal="center"/>
    </xf>
    <xf borderId="0" fillId="36" fontId="16" numFmtId="0" xfId="0" applyAlignment="1" applyFont="1">
      <alignment horizontal="center"/>
    </xf>
    <xf borderId="0" fillId="38" fontId="11" numFmtId="1" xfId="0" applyAlignment="1" applyFont="1" applyNumberFormat="1">
      <alignment horizontal="center"/>
    </xf>
    <xf borderId="0" fillId="20" fontId="17" numFmtId="0" xfId="0" applyAlignment="1" applyFont="1">
      <alignment horizontal="center"/>
    </xf>
    <xf borderId="0" fillId="43" fontId="11" numFmtId="164" xfId="0" applyAlignment="1" applyFill="1" applyFont="1" applyNumberFormat="1">
      <alignment horizontal="center"/>
    </xf>
    <xf borderId="0" fillId="18" fontId="1" numFmtId="0" xfId="0" applyAlignment="1" applyFont="1">
      <alignment horizontal="center"/>
    </xf>
    <xf borderId="0" fillId="44" fontId="11" numFmtId="164" xfId="0" applyAlignment="1" applyFill="1" applyFont="1" applyNumberFormat="1">
      <alignment horizontal="center"/>
    </xf>
    <xf borderId="0" fillId="39" fontId="11" numFmtId="1" xfId="0" applyAlignment="1" applyFont="1" applyNumberFormat="1">
      <alignment horizontal="center"/>
    </xf>
    <xf borderId="0" fillId="19" fontId="1" numFmtId="0" xfId="0" applyAlignment="1" applyFont="1">
      <alignment horizontal="center"/>
    </xf>
    <xf borderId="0" fillId="35" fontId="11" numFmtId="1" xfId="0" applyAlignment="1" applyFont="1" applyNumberFormat="1">
      <alignment horizontal="center"/>
    </xf>
    <xf borderId="0" fillId="10" fontId="11" numFmtId="0" xfId="0" applyAlignment="1" applyFont="1">
      <alignment horizontal="center"/>
    </xf>
    <xf borderId="0" fillId="45" fontId="11" numFmtId="164" xfId="0" applyAlignment="1" applyFill="1" applyFont="1" applyNumberFormat="1">
      <alignment horizontal="center"/>
    </xf>
    <xf borderId="0" fillId="40" fontId="11" numFmtId="1" xfId="0" applyAlignment="1" applyFont="1" applyNumberFormat="1">
      <alignment horizontal="center"/>
    </xf>
    <xf borderId="0" fillId="45" fontId="11" numFmtId="1" xfId="0" applyAlignment="1" applyFont="1" applyNumberFormat="1">
      <alignment horizontal="center"/>
    </xf>
    <xf borderId="0" fillId="14" fontId="1" numFmtId="0" xfId="0" applyAlignment="1" applyFont="1">
      <alignment horizontal="center"/>
    </xf>
    <xf borderId="0" fillId="0" fontId="8" numFmtId="0" xfId="0" applyFont="1"/>
    <xf borderId="0" fillId="44" fontId="11" numFmtId="1" xfId="0" applyAlignment="1" applyFont="1" applyNumberFormat="1">
      <alignment horizontal="center"/>
    </xf>
    <xf borderId="0" fillId="11" fontId="1" numFmtId="0" xfId="0" applyAlignment="1" applyFont="1">
      <alignment horizontal="center"/>
    </xf>
    <xf borderId="0" fillId="11" fontId="10" numFmtId="0" xfId="0" applyAlignment="1" applyFont="1">
      <alignment horizontal="center"/>
    </xf>
    <xf borderId="0" fillId="46" fontId="11" numFmtId="164" xfId="0" applyAlignment="1" applyFill="1" applyFont="1" applyNumberFormat="1">
      <alignment horizontal="center"/>
    </xf>
    <xf borderId="0" fillId="47" fontId="11" numFmtId="164" xfId="0" applyAlignment="1" applyFill="1" applyFont="1" applyNumberFormat="1">
      <alignment horizontal="center"/>
    </xf>
    <xf borderId="0" fillId="42" fontId="11" numFmtId="1" xfId="0" applyAlignment="1" applyFont="1" applyNumberFormat="1">
      <alignment horizontal="center"/>
    </xf>
    <xf borderId="0" fillId="6" fontId="1" numFmtId="0" xfId="0" applyAlignment="1" applyFont="1">
      <alignment horizontal="center"/>
    </xf>
    <xf borderId="0" fillId="48" fontId="11" numFmtId="164" xfId="0" applyAlignment="1" applyFill="1" applyFont="1" applyNumberFormat="1">
      <alignment horizontal="center"/>
    </xf>
    <xf borderId="0" fillId="43" fontId="11" numFmtId="1" xfId="0" applyAlignment="1" applyFont="1" applyNumberFormat="1">
      <alignment horizontal="center"/>
    </xf>
    <xf borderId="0" fillId="25" fontId="18" numFmtId="0" xfId="0" applyAlignment="1" applyFont="1">
      <alignment horizontal="center"/>
    </xf>
    <xf borderId="0" fillId="47" fontId="11" numFmtId="1" xfId="0" applyAlignment="1" applyFont="1" applyNumberFormat="1">
      <alignment horizontal="center"/>
    </xf>
    <xf borderId="0" fillId="49" fontId="11" numFmtId="164" xfId="0" applyAlignment="1" applyFill="1" applyFont="1" applyNumberFormat="1">
      <alignment horizontal="center"/>
    </xf>
    <xf borderId="0" fillId="48" fontId="11" numFmtId="1" xfId="0" applyAlignment="1" applyFont="1" applyNumberFormat="1">
      <alignment horizontal="center"/>
    </xf>
    <xf borderId="0" fillId="49" fontId="11" numFmtId="1" xfId="0" applyAlignment="1" applyFont="1" applyNumberFormat="1">
      <alignment horizontal="center"/>
    </xf>
    <xf borderId="0" fillId="0" fontId="8" numFmtId="164" xfId="0" applyFont="1" applyNumberFormat="1"/>
    <xf borderId="0" fillId="0" fontId="19" numFmtId="0" xfId="0" applyAlignment="1" applyFont="1">
      <alignment/>
    </xf>
    <xf borderId="0" fillId="0" fontId="19" numFmtId="164" xfId="0" applyAlignment="1" applyFont="1" applyNumberFormat="1">
      <alignment/>
    </xf>
    <xf borderId="0" fillId="25" fontId="1" numFmtId="2" xfId="0" applyAlignment="1" applyFont="1" applyNumberFormat="1">
      <alignment horizontal="center"/>
    </xf>
    <xf borderId="0" fillId="46" fontId="11" numFmtId="1" xfId="0" applyAlignment="1" applyFont="1" applyNumberFormat="1">
      <alignment horizontal="center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50" fontId="20" numFmtId="0" xfId="0" applyAlignment="1" applyFill="1" applyFont="1">
      <alignment horizontal="center"/>
    </xf>
    <xf borderId="0" fillId="0" fontId="8" numFmtId="2" xfId="0" applyAlignment="1" applyFont="1" applyNumberFormat="1">
      <alignment horizontal="center"/>
    </xf>
    <xf borderId="0" fillId="50" fontId="21" numFmtId="0" xfId="0" applyAlignment="1" applyFont="1">
      <alignment horizontal="left"/>
    </xf>
    <xf borderId="0" fillId="0" fontId="8" numFmtId="0" xfId="0" applyFont="1"/>
    <xf borderId="0" fillId="0" fontId="22" numFmtId="0" xfId="0" applyAlignment="1" applyFont="1">
      <alignment horizontal="left"/>
    </xf>
    <xf borderId="0" fillId="0" fontId="23" numFmtId="0" xfId="0" applyAlignment="1" applyFont="1">
      <alignment horizontal="left"/>
    </xf>
    <xf borderId="0" fillId="0" fontId="22" numFmtId="0" xfId="0" applyAlignment="1" applyFont="1">
      <alignment horizontal="left"/>
    </xf>
    <xf borderId="0" fillId="0" fontId="24" numFmtId="0" xfId="0" applyAlignment="1" applyFont="1">
      <alignment horizontal="center"/>
    </xf>
    <xf borderId="0" fillId="6" fontId="1" numFmtId="0" xfId="0" applyAlignment="1" applyFont="1">
      <alignment horizontal="center"/>
    </xf>
    <xf borderId="0" fillId="6" fontId="1" numFmtId="165" xfId="0" applyAlignment="1" applyFont="1" applyNumberFormat="1">
      <alignment horizontal="center"/>
    </xf>
    <xf borderId="0" fillId="6" fontId="19" numFmtId="0" xfId="0" applyAlignment="1" applyFont="1">
      <alignment/>
    </xf>
    <xf borderId="0" fillId="51" fontId="25" numFmtId="0" xfId="0" applyFill="1" applyFont="1"/>
    <xf borderId="0" fillId="0" fontId="11" numFmtId="166" xfId="0" applyAlignment="1" applyFont="1" applyNumberFormat="1">
      <alignment horizontal="center"/>
    </xf>
    <xf borderId="0" fillId="0" fontId="26" numFmtId="0" xfId="0" applyAlignment="1" applyFont="1">
      <alignment/>
    </xf>
    <xf borderId="0" fillId="0" fontId="11" numFmtId="165" xfId="0" applyAlignment="1" applyFont="1" applyNumberFormat="1">
      <alignment horizontal="center"/>
    </xf>
    <xf borderId="0" fillId="50" fontId="25" numFmtId="0" xfId="0" applyFont="1"/>
    <xf borderId="0" fillId="0" fontId="25" numFmtId="0" xfId="0" applyAlignment="1" applyFont="1">
      <alignment/>
    </xf>
    <xf borderId="0" fillId="0" fontId="8" numFmtId="0" xfId="0" applyAlignment="1" applyFont="1">
      <alignment/>
    </xf>
    <xf borderId="0" fillId="0" fontId="27" numFmtId="0" xfId="0" applyAlignment="1" applyFont="1">
      <alignment/>
    </xf>
    <xf borderId="0" fillId="4" fontId="28" numFmtId="0" xfId="0" applyAlignment="1" applyFont="1">
      <alignment horizontal="center"/>
    </xf>
    <xf borderId="0" fillId="51" fontId="29" numFmtId="0" xfId="0" applyAlignment="1" applyFont="1">
      <alignment horizontal="center"/>
    </xf>
    <xf borderId="0" fillId="51" fontId="25" numFmtId="0" xfId="0" applyAlignment="1" applyFont="1">
      <alignment/>
    </xf>
    <xf borderId="0" fillId="51" fontId="29" numFmtId="0" xfId="0" applyAlignment="1" applyFont="1">
      <alignment/>
    </xf>
    <xf borderId="0" fillId="0" fontId="19" numFmtId="0" xfId="0" applyAlignment="1" applyFont="1">
      <alignment horizontal="right"/>
    </xf>
    <xf borderId="0" fillId="51" fontId="30" numFmtId="0" xfId="0" applyAlignment="1" applyFont="1">
      <alignment/>
    </xf>
    <xf borderId="0" fillId="52" fontId="31" numFmtId="9" xfId="0" applyAlignment="1" applyFill="1" applyFont="1" applyNumberFormat="1">
      <alignment horizontal="center"/>
    </xf>
    <xf borderId="0" fillId="53" fontId="32" numFmtId="0" xfId="0" applyAlignment="1" applyFill="1" applyFont="1">
      <alignment horizontal="center"/>
    </xf>
    <xf borderId="0" fillId="11" fontId="28" numFmtId="0" xfId="0" applyAlignment="1" applyFont="1">
      <alignment horizontal="center"/>
    </xf>
    <xf borderId="0" fillId="50" fontId="30" numFmtId="0" xfId="0" applyAlignment="1" applyFont="1">
      <alignment horizontal="center"/>
    </xf>
    <xf borderId="0" fillId="50" fontId="25" numFmtId="0" xfId="0" applyAlignment="1" applyFont="1">
      <alignment/>
    </xf>
    <xf borderId="0" fillId="32" fontId="33" numFmtId="0" xfId="0" applyAlignment="1" applyFont="1">
      <alignment horizontal="center"/>
    </xf>
    <xf borderId="0" fillId="50" fontId="34" numFmtId="0" xfId="0" applyAlignment="1" applyFont="1">
      <alignment/>
    </xf>
    <xf borderId="0" fillId="50" fontId="30" numFmtId="0" xfId="0" applyAlignment="1" applyFont="1">
      <alignment/>
    </xf>
    <xf borderId="0" fillId="20" fontId="35" numFmtId="0" xfId="0" applyAlignment="1" applyFont="1">
      <alignment horizontal="center"/>
    </xf>
    <xf borderId="0" fillId="50" fontId="29" numFmtId="0" xfId="0" applyAlignment="1" applyFont="1">
      <alignment/>
    </xf>
    <xf borderId="0" fillId="50" fontId="25" numFmtId="0" xfId="0" applyFont="1"/>
    <xf borderId="0" fillId="54" fontId="31" numFmtId="9" xfId="0" applyAlignment="1" applyFill="1" applyFont="1" applyNumberFormat="1">
      <alignment horizontal="center"/>
    </xf>
    <xf borderId="0" fillId="17" fontId="28" numFmtId="0" xfId="0" applyAlignment="1" applyFont="1">
      <alignment horizontal="center"/>
    </xf>
    <xf borderId="0" fillId="51" fontId="25" numFmtId="0" xfId="0" applyFont="1"/>
    <xf borderId="0" fillId="51" fontId="34" numFmtId="0" xfId="0" applyAlignment="1" applyFont="1">
      <alignment horizontal="center"/>
    </xf>
    <xf borderId="0" fillId="11" fontId="36" numFmtId="0" xfId="0" applyAlignment="1" applyFont="1">
      <alignment horizontal="center"/>
    </xf>
    <xf borderId="0" fillId="51" fontId="34" numFmtId="0" xfId="0" applyAlignment="1" applyFont="1">
      <alignment/>
    </xf>
    <xf borderId="0" fillId="55" fontId="31" numFmtId="9" xfId="0" applyAlignment="1" applyFill="1" applyFont="1" applyNumberFormat="1">
      <alignment horizontal="center"/>
    </xf>
    <xf borderId="0" fillId="16" fontId="37" numFmtId="0" xfId="0" applyAlignment="1" applyFont="1">
      <alignment horizontal="center"/>
    </xf>
    <xf borderId="0" fillId="50" fontId="34" numFmtId="0" xfId="0" applyAlignment="1" applyFont="1">
      <alignment horizontal="center"/>
    </xf>
    <xf borderId="0" fillId="3" fontId="28" numFmtId="0" xfId="0" applyAlignment="1" applyFont="1">
      <alignment horizontal="center"/>
    </xf>
    <xf borderId="0" fillId="54" fontId="38" numFmtId="9" xfId="0" applyAlignment="1" applyFont="1" applyNumberFormat="1">
      <alignment horizontal="center"/>
    </xf>
    <xf borderId="0" fillId="6" fontId="28" numFmtId="0" xfId="0" applyAlignment="1" applyFont="1">
      <alignment horizontal="center"/>
    </xf>
    <xf borderId="0" fillId="51" fontId="25" numFmtId="0" xfId="0" applyAlignment="1" applyFont="1">
      <alignment horizontal="center"/>
    </xf>
    <xf borderId="0" fillId="7" fontId="36" numFmtId="0" xfId="0" applyAlignment="1" applyFont="1">
      <alignment horizontal="center"/>
    </xf>
    <xf borderId="0" fillId="10" fontId="19" numFmtId="0" xfId="0" applyAlignment="1" applyFont="1">
      <alignment horizontal="center"/>
    </xf>
    <xf borderId="0" fillId="5" fontId="33" numFmtId="0" xfId="0" applyAlignment="1" applyFont="1">
      <alignment horizontal="center"/>
    </xf>
    <xf borderId="0" fillId="29" fontId="39" numFmtId="0" xfId="0" applyAlignment="1" applyFont="1">
      <alignment horizontal="center"/>
    </xf>
    <xf borderId="0" fillId="50" fontId="29" numFmtId="0" xfId="0" applyAlignment="1" applyFont="1">
      <alignment horizontal="center"/>
    </xf>
    <xf borderId="0" fillId="25" fontId="28" numFmtId="0" xfId="0" applyAlignment="1" applyFont="1">
      <alignment horizontal="center"/>
    </xf>
    <xf borderId="0" fillId="17" fontId="33" numFmtId="0" xfId="0" applyAlignment="1" applyFont="1">
      <alignment horizontal="center"/>
    </xf>
    <xf borderId="0" fillId="50" fontId="25" numFmtId="0" xfId="0" applyAlignment="1" applyFont="1">
      <alignment horizontal="center"/>
    </xf>
    <xf borderId="0" fillId="14" fontId="28" numFmtId="0" xfId="0" applyAlignment="1" applyFont="1">
      <alignment horizontal="center"/>
    </xf>
    <xf borderId="0" fillId="56" fontId="25" numFmtId="0" xfId="0" applyFill="1" applyFont="1"/>
    <xf borderId="0" fillId="15" fontId="36" numFmtId="0" xfId="0" applyAlignment="1" applyFont="1">
      <alignment horizontal="center"/>
    </xf>
    <xf borderId="0" fillId="56" fontId="34" numFmtId="0" xfId="0" applyAlignment="1" applyFont="1">
      <alignment horizontal="center"/>
    </xf>
    <xf borderId="0" fillId="56" fontId="25" numFmtId="0" xfId="0" applyAlignment="1" applyFont="1">
      <alignment/>
    </xf>
    <xf borderId="0" fillId="56" fontId="34" numFmtId="0" xfId="0" applyAlignment="1" applyFont="1">
      <alignment/>
    </xf>
    <xf borderId="0" fillId="56" fontId="29" numFmtId="0" xfId="0" applyAlignment="1" applyFont="1">
      <alignment/>
    </xf>
    <xf borderId="0" fillId="32" fontId="28" numFmtId="0" xfId="0" applyAlignment="1" applyFont="1">
      <alignment horizontal="center"/>
    </xf>
    <xf borderId="0" fillId="0" fontId="8" numFmtId="9" xfId="0" applyFont="1" applyNumberFormat="1"/>
    <xf borderId="0" fillId="0" fontId="8" numFmtId="0" xfId="0" applyFont="1"/>
    <xf borderId="0" fillId="11" fontId="40" numFmtId="0" xfId="0" applyAlignment="1" applyFont="1">
      <alignment horizontal="center"/>
    </xf>
    <xf borderId="0" fillId="25" fontId="41" numFmtId="0" xfId="0" applyAlignment="1" applyFont="1">
      <alignment horizontal="center"/>
    </xf>
    <xf borderId="0" fillId="14" fontId="39" numFmtId="0" xfId="0" applyAlignment="1" applyFont="1">
      <alignment horizontal="center"/>
    </xf>
    <xf borderId="0" fillId="5" fontId="28" numFmtId="0" xfId="0" applyAlignment="1" applyFont="1">
      <alignment horizontal="center"/>
    </xf>
    <xf borderId="0" fillId="19" fontId="28" numFmtId="0" xfId="0" applyAlignment="1" applyFont="1">
      <alignment horizontal="center"/>
    </xf>
    <xf borderId="0" fillId="11" fontId="33" numFmtId="0" xfId="0" applyAlignment="1" applyFont="1">
      <alignment horizontal="center"/>
    </xf>
    <xf borderId="0" fillId="21" fontId="33" numFmtId="0" xfId="0" applyAlignment="1" applyFont="1">
      <alignment horizontal="center"/>
    </xf>
    <xf borderId="0" fillId="36" fontId="37" numFmtId="0" xfId="0" applyAlignment="1" applyFont="1">
      <alignment horizontal="center"/>
    </xf>
    <xf borderId="0" fillId="7" fontId="33" numFmtId="0" xfId="0" applyAlignment="1" applyFont="1">
      <alignment horizontal="center"/>
    </xf>
    <xf borderId="0" fillId="4" fontId="19" numFmtId="0" xfId="0" applyAlignment="1" applyFont="1">
      <alignment horizontal="center"/>
    </xf>
    <xf borderId="0" fillId="10" fontId="28" numFmtId="0" xfId="0" applyAlignment="1" applyFont="1">
      <alignment horizontal="center"/>
    </xf>
    <xf borderId="0" fillId="18" fontId="28" numFmtId="0" xfId="0" applyAlignment="1" applyFont="1">
      <alignment horizontal="center"/>
    </xf>
    <xf borderId="0" fillId="0" fontId="11" numFmtId="0" xfId="0" applyAlignment="1" applyFont="1">
      <alignment horizontal="center"/>
    </xf>
    <xf borderId="0" fillId="0" fontId="19" numFmtId="166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40" Type="http://schemas.openxmlformats.org/officeDocument/2006/relationships/hyperlink" Target="http://www.fleaflicker.com/nfl/leagues/189060/players/cincinnati-bengals-2334" TargetMode="External"/><Relationship Id="rId84" Type="http://schemas.openxmlformats.org/officeDocument/2006/relationships/hyperlink" Target="http://www.fleaflicker.com/nfl/fantasy-points?leagueId=189060&amp;playerId=2338&amp;week=17&amp;season=2016" TargetMode="External"/><Relationship Id="rId83" Type="http://schemas.openxmlformats.org/officeDocument/2006/relationships/hyperlink" Target="http://www.fleaflicker.com/nfl/leagues/189060/players/detroit-lions-2338" TargetMode="External"/><Relationship Id="rId42" Type="http://schemas.openxmlformats.org/officeDocument/2006/relationships/hyperlink" Target="http://www.fleaflicker.com/nfl/leagues/189060/players/cleveland-browns-2335" TargetMode="External"/><Relationship Id="rId86" Type="http://schemas.openxmlformats.org/officeDocument/2006/relationships/hyperlink" Target="http://www.fleaflicker.com/nfl/fantasy-points?leagueId=189060&amp;playerId=2347&amp;week=17&amp;season=2016" TargetMode="External"/><Relationship Id="rId41" Type="http://schemas.openxmlformats.org/officeDocument/2006/relationships/hyperlink" Target="http://www.fleaflicker.com/nfl/fantasy-points?leagueId=189060&amp;playerId=2334&amp;week=17&amp;season=2016" TargetMode="External"/><Relationship Id="rId85" Type="http://schemas.openxmlformats.org/officeDocument/2006/relationships/hyperlink" Target="http://www.fleaflicker.com/nfl/leagues/189060/players/new-orleans-saints-2347" TargetMode="External"/><Relationship Id="rId44" Type="http://schemas.openxmlformats.org/officeDocument/2006/relationships/hyperlink" Target="http://www.fleaflicker.com/nfl/leagues/189060/players/houston-texans-2340" TargetMode="External"/><Relationship Id="rId88" Type="http://schemas.openxmlformats.org/officeDocument/2006/relationships/hyperlink" Target="http://www.fleaflicker.com/nfl/fantasy-points?leagueId=189060&amp;playerId=2359&amp;week=17&amp;season=2016" TargetMode="External"/><Relationship Id="rId43" Type="http://schemas.openxmlformats.org/officeDocument/2006/relationships/hyperlink" Target="http://www.fleaflicker.com/nfl/fantasy-points?leagueId=189060&amp;playerId=2335&amp;week=17&amp;season=2016" TargetMode="External"/><Relationship Id="rId87" Type="http://schemas.openxmlformats.org/officeDocument/2006/relationships/hyperlink" Target="http://www.fleaflicker.com/nfl/leagues/189060/players/washington-redskins-2359" TargetMode="External"/><Relationship Id="rId46" Type="http://schemas.openxmlformats.org/officeDocument/2006/relationships/hyperlink" Target="http://www.fleaflicker.com/nfl/leagues/189060/players/indianapolis-colts-2341" TargetMode="External"/><Relationship Id="rId45" Type="http://schemas.openxmlformats.org/officeDocument/2006/relationships/hyperlink" Target="http://www.fleaflicker.com/nfl/fantasy-points?leagueId=189060&amp;playerId=2340&amp;week=17&amp;season=2016" TargetMode="External"/><Relationship Id="rId89" Type="http://schemas.openxmlformats.org/officeDocument/2006/relationships/hyperlink" Target="http://www.fleaflicker.com/nfl/leagues/189060/players/miami-dolphins-2344" TargetMode="External"/><Relationship Id="rId80" Type="http://schemas.openxmlformats.org/officeDocument/2006/relationships/hyperlink" Target="http://www.fleaflicker.com/nfl/fantasy-points?leagueId=189060&amp;playerId=2331&amp;week=17&amp;season=2016" TargetMode="External"/><Relationship Id="rId82" Type="http://schemas.openxmlformats.org/officeDocument/2006/relationships/hyperlink" Target="http://www.fleaflicker.com/nfl/fantasy-points?leagueId=189060&amp;playerId=2333&amp;week=17&amp;season=2016" TargetMode="External"/><Relationship Id="rId81" Type="http://schemas.openxmlformats.org/officeDocument/2006/relationships/hyperlink" Target="http://www.fleaflicker.com/nfl/leagues/189060/players/chicago-bears-2333" TargetMode="External"/><Relationship Id="rId1" Type="http://schemas.openxmlformats.org/officeDocument/2006/relationships/hyperlink" Target="http://www.fleaflicker.com/nfl/leagues/189060/players?week=17&amp;statType=2&amp;sortMode=2&amp;position=256&amp;tableSortName=pv6&amp;tableSortDirection=ASC" TargetMode="External"/><Relationship Id="rId2" Type="http://schemas.openxmlformats.org/officeDocument/2006/relationships/hyperlink" Target="http://www.fleaflicker.com/nfl/leagues/189060/players?week=17&amp;statType=2&amp;sortMode=2&amp;position=256&amp;tableSortName=pv9&amp;tableSortDirection=ASC" TargetMode="External"/><Relationship Id="rId3" Type="http://schemas.openxmlformats.org/officeDocument/2006/relationships/hyperlink" Target="http://www.fleaflicker.com/nfl/leagues/189060/players?week=17&amp;statType=2&amp;sortMode=2&amp;position=256&amp;tableSortName=st63&amp;tableSortDirection=DESC" TargetMode="External"/><Relationship Id="rId4" Type="http://schemas.openxmlformats.org/officeDocument/2006/relationships/hyperlink" Target="http://www.fleaflicker.com/nfl/leagues/189060/players?week=17&amp;statType=2&amp;sortMode=2&amp;position=256&amp;tableSortName=st67&amp;tableSortDirection=DESC" TargetMode="External"/><Relationship Id="rId9" Type="http://schemas.openxmlformats.org/officeDocument/2006/relationships/hyperlink" Target="http://www.fleaflicker.com/nfl/leagues/189060/players?week=17&amp;statType=2&amp;sortMode=2&amp;position=256&amp;tableSortName=st121&amp;tableSortDirection=DESC" TargetMode="External"/><Relationship Id="rId48" Type="http://schemas.openxmlformats.org/officeDocument/2006/relationships/hyperlink" Target="http://www.fleaflicker.com/nfl/leagues/189060/players/kansas-city-chiefs-2343" TargetMode="External"/><Relationship Id="rId47" Type="http://schemas.openxmlformats.org/officeDocument/2006/relationships/hyperlink" Target="http://www.fleaflicker.com/nfl/fantasy-points?leagueId=189060&amp;playerId=2341&amp;week=17&amp;season=2016" TargetMode="External"/><Relationship Id="rId49" Type="http://schemas.openxmlformats.org/officeDocument/2006/relationships/hyperlink" Target="http://www.fleaflicker.com/nfl/fantasy-points?leagueId=189060&amp;playerId=2343&amp;week=17&amp;season=2016" TargetMode="External"/><Relationship Id="rId5" Type="http://schemas.openxmlformats.org/officeDocument/2006/relationships/hyperlink" Target="http://www.fleaflicker.com/nfl/leagues/189060/players?week=17&amp;statType=2&amp;sortMode=2&amp;position=256&amp;tableSortName=st83&amp;tableSortDirection=DESC" TargetMode="External"/><Relationship Id="rId6" Type="http://schemas.openxmlformats.org/officeDocument/2006/relationships/hyperlink" Target="http://www.fleaflicker.com/nfl/leagues/189060/players?week=17&amp;statType=2&amp;sortMode=2&amp;position=256&amp;tableSortName=st84&amp;tableSortDirection=DESC" TargetMode="External"/><Relationship Id="rId7" Type="http://schemas.openxmlformats.org/officeDocument/2006/relationships/hyperlink" Target="http://www.fleaflicker.com/nfl/leagues/189060/players?week=17&amp;statType=2&amp;sortMode=2&amp;position=256&amp;tableSortName=st85&amp;tableSortDirection=DESC" TargetMode="External"/><Relationship Id="rId8" Type="http://schemas.openxmlformats.org/officeDocument/2006/relationships/hyperlink" Target="http://www.fleaflicker.com/nfl/leagues/189060/players?week=17&amp;statType=2&amp;sortMode=2&amp;position=256&amp;tableSortName=st86&amp;tableSortDirection=DESC" TargetMode="External"/><Relationship Id="rId73" Type="http://schemas.openxmlformats.org/officeDocument/2006/relationships/hyperlink" Target="http://www.fleaflicker.com/nfl/leagues/189060/players/dallas-cowboys-2336" TargetMode="External"/><Relationship Id="rId72" Type="http://schemas.openxmlformats.org/officeDocument/2006/relationships/hyperlink" Target="http://www.fleaflicker.com/nfl/fantasy-points?leagueId=189060&amp;playerId=2339&amp;week=17&amp;season=2016" TargetMode="External"/><Relationship Id="rId31" Type="http://schemas.openxmlformats.org/officeDocument/2006/relationships/hyperlink" Target="http://www.fleaflicker.com/nfl/fantasy-points?leagueId=189060&amp;playerId=2349&amp;week=17&amp;season=2016" TargetMode="External"/><Relationship Id="rId75" Type="http://schemas.openxmlformats.org/officeDocument/2006/relationships/hyperlink" Target="http://www.fleaflicker.com/nfl/leagues/189060/players/oakland-raiders-2350" TargetMode="External"/><Relationship Id="rId30" Type="http://schemas.openxmlformats.org/officeDocument/2006/relationships/hyperlink" Target="http://www.fleaflicker.com/nfl/leagues/189060/players/new-york-jets-2349" TargetMode="External"/><Relationship Id="rId74" Type="http://schemas.openxmlformats.org/officeDocument/2006/relationships/hyperlink" Target="http://www.fleaflicker.com/nfl/fantasy-points?leagueId=189060&amp;playerId=2336&amp;week=17&amp;season=2016" TargetMode="External"/><Relationship Id="rId33" Type="http://schemas.openxmlformats.org/officeDocument/2006/relationships/hyperlink" Target="http://www.fleaflicker.com/nfl/fantasy-points?leagueId=189060&amp;playerId=2353&amp;week=17&amp;season=2016" TargetMode="External"/><Relationship Id="rId77" Type="http://schemas.openxmlformats.org/officeDocument/2006/relationships/hyperlink" Target="http://www.fleaflicker.com/nfl/leagues/189060/players/baltimore-ravens-2330" TargetMode="External"/><Relationship Id="rId32" Type="http://schemas.openxmlformats.org/officeDocument/2006/relationships/hyperlink" Target="http://www.fleaflicker.com/nfl/leagues/189060/players/san-diego-chargers-2353" TargetMode="External"/><Relationship Id="rId76" Type="http://schemas.openxmlformats.org/officeDocument/2006/relationships/hyperlink" Target="http://www.fleaflicker.com/nfl/fantasy-points?leagueId=189060&amp;playerId=2350&amp;week=17&amp;season=2016" TargetMode="External"/><Relationship Id="rId35" Type="http://schemas.openxmlformats.org/officeDocument/2006/relationships/hyperlink" Target="http://www.fleaflicker.com/nfl/fantasy-points?leagueId=189060&amp;playerId=2351&amp;week=17&amp;season=2016" TargetMode="External"/><Relationship Id="rId79" Type="http://schemas.openxmlformats.org/officeDocument/2006/relationships/hyperlink" Target="http://www.fleaflicker.com/nfl/leagues/189060/players/buffalo-bills-2331" TargetMode="External"/><Relationship Id="rId34" Type="http://schemas.openxmlformats.org/officeDocument/2006/relationships/hyperlink" Target="http://www.fleaflicker.com/nfl/leagues/189060/players/philadelphia-eagles-2351" TargetMode="External"/><Relationship Id="rId78" Type="http://schemas.openxmlformats.org/officeDocument/2006/relationships/hyperlink" Target="http://www.fleaflicker.com/nfl/fantasy-points?leagueId=189060&amp;playerId=2330&amp;week=17&amp;season=2016" TargetMode="External"/><Relationship Id="rId71" Type="http://schemas.openxmlformats.org/officeDocument/2006/relationships/hyperlink" Target="http://www.fleaflicker.com/nfl/leagues/189060/players/green-bay-packers-2339" TargetMode="External"/><Relationship Id="rId70" Type="http://schemas.openxmlformats.org/officeDocument/2006/relationships/hyperlink" Target="http://www.fleaflicker.com/nfl/fantasy-points?leagueId=189060&amp;playerId=2346&amp;week=17&amp;season=2016" TargetMode="External"/><Relationship Id="rId37" Type="http://schemas.openxmlformats.org/officeDocument/2006/relationships/hyperlink" Target="http://www.fleaflicker.com/nfl/fantasy-points?leagueId=189060&amp;playerId=2332&amp;week=17&amp;season=2016" TargetMode="External"/><Relationship Id="rId36" Type="http://schemas.openxmlformats.org/officeDocument/2006/relationships/hyperlink" Target="http://www.fleaflicker.com/nfl/leagues/189060/players/carolina-panthers-2332" TargetMode="External"/><Relationship Id="rId39" Type="http://schemas.openxmlformats.org/officeDocument/2006/relationships/hyperlink" Target="http://www.fleaflicker.com/nfl/fantasy-points?leagueId=189060&amp;playerId=2342&amp;week=17&amp;season=2016" TargetMode="External"/><Relationship Id="rId38" Type="http://schemas.openxmlformats.org/officeDocument/2006/relationships/hyperlink" Target="http://www.fleaflicker.com/nfl/leagues/189060/players/jacksonville-jaguars-2342" TargetMode="External"/><Relationship Id="rId62" Type="http://schemas.openxmlformats.org/officeDocument/2006/relationships/hyperlink" Target="http://www.fleaflicker.com/nfl/leagues/189060/players?week=17&amp;statType=2&amp;sortMode=2&amp;position=256&amp;tableSortName=st121&amp;tableSortDirection=DESC" TargetMode="External"/><Relationship Id="rId61" Type="http://schemas.openxmlformats.org/officeDocument/2006/relationships/hyperlink" Target="http://www.fleaflicker.com/nfl/leagues/189060/players?week=17&amp;statType=2&amp;sortMode=2&amp;position=256&amp;tableSortName=st86&amp;tableSortDirection=DESC" TargetMode="External"/><Relationship Id="rId20" Type="http://schemas.openxmlformats.org/officeDocument/2006/relationships/hyperlink" Target="http://www.fleaflicker.com/nfl/leagues/189060/players/pittsburgh-steelers-2352" TargetMode="External"/><Relationship Id="rId64" Type="http://schemas.openxmlformats.org/officeDocument/2006/relationships/hyperlink" Target="http://www.fleaflicker.com/nfl/leagues/189060/players?week=17&amp;statType=2&amp;sortMode=2&amp;position=256&amp;tableSortName=st94&amp;tableSortDirection=ASC" TargetMode="External"/><Relationship Id="rId63" Type="http://schemas.openxmlformats.org/officeDocument/2006/relationships/hyperlink" Target="http://www.fleaflicker.com/nfl/leagues/189060/players?week=17&amp;statType=2&amp;sortMode=2&amp;position=256&amp;tableSortName=st89&amp;tableSortDirection=DESC" TargetMode="External"/><Relationship Id="rId22" Type="http://schemas.openxmlformats.org/officeDocument/2006/relationships/hyperlink" Target="http://www.fleaflicker.com/nfl/leagues/189060/players/tampa-bay-buccaneers-2357" TargetMode="External"/><Relationship Id="rId66" Type="http://schemas.openxmlformats.org/officeDocument/2006/relationships/hyperlink" Target="http://www.fleaflicker.com/nfl/leagues/189060/players?week=17&amp;statType=2&amp;sortMode=2&amp;position=256&amp;tableSortName=pv7&amp;tableSortDirection=DESC" TargetMode="External"/><Relationship Id="rId21" Type="http://schemas.openxmlformats.org/officeDocument/2006/relationships/hyperlink" Target="http://www.fleaflicker.com/nfl/fantasy-points?leagueId=189060&amp;playerId=2352&amp;week=17&amp;season=2016" TargetMode="External"/><Relationship Id="rId65" Type="http://schemas.openxmlformats.org/officeDocument/2006/relationships/hyperlink" Target="http://www.fleaflicker.com/nfl/leagues/189060/players?week=17&amp;statType=2&amp;sortMode=2&amp;position=256&amp;tableSortName=st95&amp;tableSortDirection=ASC" TargetMode="External"/><Relationship Id="rId24" Type="http://schemas.openxmlformats.org/officeDocument/2006/relationships/hyperlink" Target="http://www.fleaflicker.com/nfl/leagues/189060/players/tennessee-titans-2358" TargetMode="External"/><Relationship Id="rId68" Type="http://schemas.openxmlformats.org/officeDocument/2006/relationships/hyperlink" Target="http://www.fleaflicker.com/nfl/fantasy-points?leagueId=189060&amp;playerId=2356&amp;week=17&amp;season=2016" TargetMode="External"/><Relationship Id="rId23" Type="http://schemas.openxmlformats.org/officeDocument/2006/relationships/hyperlink" Target="http://www.fleaflicker.com/nfl/fantasy-points?leagueId=189060&amp;playerId=2357&amp;week=17&amp;season=2016" TargetMode="External"/><Relationship Id="rId67" Type="http://schemas.openxmlformats.org/officeDocument/2006/relationships/hyperlink" Target="http://www.fleaflicker.com/nfl/leagues/189060/players/los-angeles-rams-2356" TargetMode="External"/><Relationship Id="rId60" Type="http://schemas.openxmlformats.org/officeDocument/2006/relationships/hyperlink" Target="http://www.fleaflicker.com/nfl/leagues/189060/players?week=17&amp;statType=2&amp;sortMode=2&amp;position=256&amp;tableSortName=st85&amp;tableSortDirection=DESC" TargetMode="External"/><Relationship Id="rId26" Type="http://schemas.openxmlformats.org/officeDocument/2006/relationships/hyperlink" Target="http://www.fleaflicker.com/nfl/leagues/189060/players/seattle-seahawks-2354" TargetMode="External"/><Relationship Id="rId25" Type="http://schemas.openxmlformats.org/officeDocument/2006/relationships/hyperlink" Target="http://www.fleaflicker.com/nfl/fantasy-points?leagueId=189060&amp;playerId=2358&amp;week=17&amp;season=2016" TargetMode="External"/><Relationship Id="rId69" Type="http://schemas.openxmlformats.org/officeDocument/2006/relationships/hyperlink" Target="http://www.fleaflicker.com/nfl/leagues/189060/players/new-england-patriots-2346" TargetMode="External"/><Relationship Id="rId28" Type="http://schemas.openxmlformats.org/officeDocument/2006/relationships/hyperlink" Target="http://www.fleaflicker.com/nfl/leagues/189060/players/denver-broncos-2337" TargetMode="External"/><Relationship Id="rId27" Type="http://schemas.openxmlformats.org/officeDocument/2006/relationships/hyperlink" Target="http://www.fleaflicker.com/nfl/fantasy-points?leagueId=189060&amp;playerId=2354&amp;week=17&amp;season=2016" TargetMode="External"/><Relationship Id="rId29" Type="http://schemas.openxmlformats.org/officeDocument/2006/relationships/hyperlink" Target="http://www.fleaflicker.com/nfl/fantasy-points?leagueId=189060&amp;playerId=2337&amp;week=17&amp;season=2016" TargetMode="External"/><Relationship Id="rId51" Type="http://schemas.openxmlformats.org/officeDocument/2006/relationships/hyperlink" Target="http://www.fleaflicker.com/nfl/fantasy-points?leagueId=189060&amp;playerId=2329&amp;week=17&amp;season=2016" TargetMode="External"/><Relationship Id="rId50" Type="http://schemas.openxmlformats.org/officeDocument/2006/relationships/hyperlink" Target="http://www.fleaflicker.com/nfl/leagues/189060/players/atlanta-falcons-2329" TargetMode="External"/><Relationship Id="rId53" Type="http://schemas.openxmlformats.org/officeDocument/2006/relationships/hyperlink" Target="http://www.fleaflicker.com/nfl/fantasy-points?leagueId=189060&amp;playerId=2355&amp;week=17&amp;season=2016" TargetMode="External"/><Relationship Id="rId52" Type="http://schemas.openxmlformats.org/officeDocument/2006/relationships/hyperlink" Target="http://www.fleaflicker.com/nfl/leagues/189060/players/san-francisco-49ers-2355" TargetMode="External"/><Relationship Id="rId11" Type="http://schemas.openxmlformats.org/officeDocument/2006/relationships/hyperlink" Target="http://www.fleaflicker.com/nfl/leagues/189060/players?week=17&amp;statType=2&amp;sortMode=2&amp;position=256&amp;tableSortName=st94&amp;tableSortDirection=ASC" TargetMode="External"/><Relationship Id="rId55" Type="http://schemas.openxmlformats.org/officeDocument/2006/relationships/hyperlink" Target="http://www.fleaflicker.com/nfl/leagues/189060/players?week=17&amp;statType=2&amp;sortMode=2&amp;position=256&amp;tableSortName=pv9&amp;tableSortDirection=ASC" TargetMode="External"/><Relationship Id="rId10" Type="http://schemas.openxmlformats.org/officeDocument/2006/relationships/hyperlink" Target="http://www.fleaflicker.com/nfl/leagues/189060/players?week=17&amp;statType=2&amp;sortMode=2&amp;position=256&amp;tableSortName=st89&amp;tableSortDirection=DESC" TargetMode="External"/><Relationship Id="rId54" Type="http://schemas.openxmlformats.org/officeDocument/2006/relationships/hyperlink" Target="http://www.fleaflicker.com/nfl/leagues/189060/players?week=17&amp;statType=2&amp;sortMode=2&amp;position=256&amp;tableSortName=pv6&amp;tableSortDirection=ASC" TargetMode="External"/><Relationship Id="rId13" Type="http://schemas.openxmlformats.org/officeDocument/2006/relationships/hyperlink" Target="http://www.fleaflicker.com/nfl/leagues/189060/players?week=17&amp;statType=2&amp;sortMode=2&amp;position=256&amp;tableSortName=pv7&amp;tableSortDirection=DESC" TargetMode="External"/><Relationship Id="rId57" Type="http://schemas.openxmlformats.org/officeDocument/2006/relationships/hyperlink" Target="http://www.fleaflicker.com/nfl/leagues/189060/players?week=17&amp;statType=2&amp;sortMode=2&amp;position=256&amp;tableSortName=st67&amp;tableSortDirection=DESC" TargetMode="External"/><Relationship Id="rId12" Type="http://schemas.openxmlformats.org/officeDocument/2006/relationships/hyperlink" Target="http://www.fleaflicker.com/nfl/leagues/189060/players?week=17&amp;statType=2&amp;sortMode=2&amp;position=256&amp;tableSortName=st95&amp;tableSortDirection=ASC" TargetMode="External"/><Relationship Id="rId56" Type="http://schemas.openxmlformats.org/officeDocument/2006/relationships/hyperlink" Target="http://www.fleaflicker.com/nfl/leagues/189060/players?week=17&amp;statType=2&amp;sortMode=2&amp;position=256&amp;tableSortName=st63&amp;tableSortDirection=DESC" TargetMode="External"/><Relationship Id="rId91" Type="http://schemas.openxmlformats.org/officeDocument/2006/relationships/drawing" Target="../drawings/drawing5.xml"/><Relationship Id="rId90" Type="http://schemas.openxmlformats.org/officeDocument/2006/relationships/hyperlink" Target="http://www.fleaflicker.com/nfl/fantasy-points?leagueId=189060&amp;playerId=2344&amp;week=17&amp;season=2016" TargetMode="External"/><Relationship Id="rId15" Type="http://schemas.openxmlformats.org/officeDocument/2006/relationships/hyperlink" Target="http://www.fleaflicker.com/nfl/fantasy-points?leagueId=189060&amp;playerId=2328&amp;week=17&amp;season=2016" TargetMode="External"/><Relationship Id="rId59" Type="http://schemas.openxmlformats.org/officeDocument/2006/relationships/hyperlink" Target="http://www.fleaflicker.com/nfl/leagues/189060/players?week=17&amp;statType=2&amp;sortMode=2&amp;position=256&amp;tableSortName=st84&amp;tableSortDirection=DESC" TargetMode="External"/><Relationship Id="rId14" Type="http://schemas.openxmlformats.org/officeDocument/2006/relationships/hyperlink" Target="http://www.fleaflicker.com/nfl/leagues/189060/players/arizona-cardinals-2328" TargetMode="External"/><Relationship Id="rId58" Type="http://schemas.openxmlformats.org/officeDocument/2006/relationships/hyperlink" Target="http://www.fleaflicker.com/nfl/leagues/189060/players?week=17&amp;statType=2&amp;sortMode=2&amp;position=256&amp;tableSortName=st83&amp;tableSortDirection=DESC" TargetMode="External"/><Relationship Id="rId17" Type="http://schemas.openxmlformats.org/officeDocument/2006/relationships/hyperlink" Target="http://www.fleaflicker.com/nfl/fantasy-points?leagueId=189060&amp;playerId=2345&amp;week=17&amp;season=2016" TargetMode="External"/><Relationship Id="rId16" Type="http://schemas.openxmlformats.org/officeDocument/2006/relationships/hyperlink" Target="http://www.fleaflicker.com/nfl/leagues/189060/players/minnesota-vikings-2345" TargetMode="External"/><Relationship Id="rId19" Type="http://schemas.openxmlformats.org/officeDocument/2006/relationships/hyperlink" Target="http://www.fleaflicker.com/nfl/fantasy-points?leagueId=189060&amp;playerId=2348&amp;week=17&amp;season=2016" TargetMode="External"/><Relationship Id="rId18" Type="http://schemas.openxmlformats.org/officeDocument/2006/relationships/hyperlink" Target="http://www.fleaflicker.com/nfl/leagues/189060/players/new-york-giants-2348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EC92E"/>
  </sheetPr>
  <sheetViews>
    <sheetView workbookViewId="0"/>
  </sheetViews>
  <sheetFormatPr customHeight="1" defaultColWidth="14.43" defaultRowHeight="15.75"/>
  <cols>
    <col customWidth="1" min="1" max="4" width="5.86"/>
    <col customWidth="1" min="5" max="18" width="4.0"/>
    <col customWidth="1" min="19" max="24" width="5.86"/>
    <col customWidth="1" min="25" max="38" width="4.0"/>
    <col customWidth="1" min="39" max="44" width="5.86"/>
    <col customWidth="1" min="45" max="58" width="4.0"/>
    <col customWidth="1" min="59" max="64" width="5.86"/>
    <col customWidth="1" min="65" max="78" width="4.0"/>
    <col customWidth="1" min="79" max="81" width="5.86"/>
    <col customWidth="1" min="82" max="83" width="3.86"/>
    <col customWidth="1" min="84" max="84" width="3.0"/>
    <col customWidth="1" min="85" max="88" width="4.43"/>
    <col customWidth="1" min="89" max="89" width="5.14"/>
    <col customWidth="1" min="90" max="90" width="4.43"/>
    <col customWidth="1" min="91" max="98" width="2.71"/>
    <col customWidth="1" min="99" max="99" width="4.0"/>
    <col customWidth="1" min="100" max="106" width="5.86"/>
  </cols>
  <sheetData>
    <row r="1">
      <c r="A1" s="1" t="s">
        <v>0</v>
      </c>
      <c r="B1" s="2">
        <v>1.0</v>
      </c>
      <c r="C1" s="3">
        <v>2.0</v>
      </c>
      <c r="D1" s="3">
        <v>3.0</v>
      </c>
      <c r="E1" s="3">
        <v>4.0</v>
      </c>
      <c r="F1" s="3">
        <v>5.0</v>
      </c>
      <c r="G1" s="3">
        <v>6.0</v>
      </c>
      <c r="H1" s="3">
        <v>7.0</v>
      </c>
      <c r="I1" s="3">
        <v>8.0</v>
      </c>
      <c r="J1" s="3">
        <v>9.0</v>
      </c>
      <c r="K1" s="3">
        <v>10.0</v>
      </c>
      <c r="L1" s="3">
        <v>11.0</v>
      </c>
      <c r="M1" s="3">
        <v>12.0</v>
      </c>
      <c r="N1" s="3">
        <v>13.0</v>
      </c>
      <c r="O1" s="3">
        <v>14.0</v>
      </c>
      <c r="P1" s="3">
        <v>15.0</v>
      </c>
      <c r="Q1" s="3">
        <v>16.0</v>
      </c>
      <c r="R1" s="3">
        <v>17.0</v>
      </c>
      <c r="S1" s="4" t="s">
        <v>1</v>
      </c>
      <c r="T1" s="4"/>
      <c r="U1" s="1" t="s">
        <v>2</v>
      </c>
      <c r="V1" s="2">
        <v>1.0</v>
      </c>
      <c r="W1" s="3">
        <v>2.0</v>
      </c>
      <c r="X1" s="3">
        <v>3.0</v>
      </c>
      <c r="Y1" s="3">
        <v>4.0</v>
      </c>
      <c r="Z1" s="3">
        <v>5.0</v>
      </c>
      <c r="AA1" s="3">
        <v>6.0</v>
      </c>
      <c r="AB1" s="3">
        <v>7.0</v>
      </c>
      <c r="AC1" s="3">
        <v>8.0</v>
      </c>
      <c r="AD1" s="3">
        <v>9.0</v>
      </c>
      <c r="AE1" s="3">
        <v>10.0</v>
      </c>
      <c r="AF1" s="3">
        <v>11.0</v>
      </c>
      <c r="AG1" s="3">
        <v>12.0</v>
      </c>
      <c r="AH1" s="3">
        <v>13.0</v>
      </c>
      <c r="AI1" s="3">
        <v>14.0</v>
      </c>
      <c r="AJ1" s="3">
        <v>15.0</v>
      </c>
      <c r="AK1" s="3">
        <v>16.0</v>
      </c>
      <c r="AL1" s="3">
        <v>17.0</v>
      </c>
      <c r="AM1" s="4" t="s">
        <v>1</v>
      </c>
      <c r="AN1" s="4"/>
      <c r="AO1" s="1" t="s">
        <v>3</v>
      </c>
      <c r="AP1" s="2">
        <v>1.0</v>
      </c>
      <c r="AQ1" s="3">
        <v>2.0</v>
      </c>
      <c r="AR1" s="3">
        <v>3.0</v>
      </c>
      <c r="AS1" s="3">
        <v>4.0</v>
      </c>
      <c r="AT1" s="3">
        <v>5.0</v>
      </c>
      <c r="AU1" s="3">
        <v>6.0</v>
      </c>
      <c r="AV1" s="3">
        <v>7.0</v>
      </c>
      <c r="AW1" s="3">
        <v>8.0</v>
      </c>
      <c r="AX1" s="3">
        <v>9.0</v>
      </c>
      <c r="AY1" s="3">
        <v>10.0</v>
      </c>
      <c r="AZ1" s="3">
        <v>11.0</v>
      </c>
      <c r="BA1" s="3">
        <v>12.0</v>
      </c>
      <c r="BB1" s="3">
        <v>13.0</v>
      </c>
      <c r="BC1" s="3">
        <v>14.0</v>
      </c>
      <c r="BD1" s="3">
        <v>15.0</v>
      </c>
      <c r="BE1" s="3">
        <v>16.0</v>
      </c>
      <c r="BF1" s="3">
        <v>17.0</v>
      </c>
      <c r="BG1" s="5" t="s">
        <v>1</v>
      </c>
      <c r="BH1" s="4"/>
      <c r="BI1" s="1" t="s">
        <v>4</v>
      </c>
      <c r="BJ1" s="2">
        <v>1.0</v>
      </c>
      <c r="BK1" s="3">
        <v>2.0</v>
      </c>
      <c r="BL1" s="3">
        <v>3.0</v>
      </c>
      <c r="BM1" s="3">
        <v>4.0</v>
      </c>
      <c r="BN1" s="3">
        <v>5.0</v>
      </c>
      <c r="BO1" s="3">
        <v>6.0</v>
      </c>
      <c r="BP1" s="3">
        <v>7.0</v>
      </c>
      <c r="BQ1" s="3">
        <v>8.0</v>
      </c>
      <c r="BR1" s="3">
        <v>9.0</v>
      </c>
      <c r="BS1" s="3">
        <v>10.0</v>
      </c>
      <c r="BT1" s="3">
        <v>11.0</v>
      </c>
      <c r="BU1" s="3">
        <v>12.0</v>
      </c>
      <c r="BV1" s="3">
        <v>13.0</v>
      </c>
      <c r="BW1" s="3">
        <v>14.0</v>
      </c>
      <c r="BX1" s="3">
        <v>15.0</v>
      </c>
      <c r="BY1" s="3">
        <v>16.0</v>
      </c>
      <c r="BZ1" s="3">
        <v>17.0</v>
      </c>
      <c r="CA1" s="4" t="s">
        <v>1</v>
      </c>
      <c r="CB1" s="4"/>
      <c r="CC1" s="6" t="s">
        <v>5</v>
      </c>
      <c r="CD1" s="7">
        <v>1.0</v>
      </c>
      <c r="CE1" s="7">
        <v>2.0</v>
      </c>
      <c r="CF1" s="7">
        <v>3.0</v>
      </c>
      <c r="CG1" s="7">
        <v>4.0</v>
      </c>
      <c r="CH1" s="7">
        <v>5.0</v>
      </c>
      <c r="CI1" s="7">
        <v>6.0</v>
      </c>
      <c r="CJ1" s="7">
        <v>7.0</v>
      </c>
      <c r="CK1" s="7">
        <v>8.0</v>
      </c>
      <c r="CL1" s="7">
        <v>9.0</v>
      </c>
      <c r="CM1" s="7">
        <v>10.0</v>
      </c>
      <c r="CN1" s="7">
        <v>11.0</v>
      </c>
      <c r="CO1" s="7">
        <v>12.0</v>
      </c>
      <c r="CP1" s="7">
        <v>13.0</v>
      </c>
      <c r="CQ1" s="7">
        <v>14.0</v>
      </c>
      <c r="CR1" s="7">
        <v>15.0</v>
      </c>
      <c r="CS1" s="7">
        <v>16.0</v>
      </c>
      <c r="CT1" s="7">
        <v>17.0</v>
      </c>
      <c r="CU1" s="8" t="s">
        <v>1</v>
      </c>
      <c r="CV1" s="26"/>
      <c r="CW1" s="10" t="s">
        <v>6</v>
      </c>
      <c r="CX1" s="11" t="s">
        <v>7</v>
      </c>
      <c r="CY1" s="11" t="s">
        <v>8</v>
      </c>
      <c r="CZ1" s="11" t="s">
        <v>9</v>
      </c>
      <c r="DA1" s="11" t="s">
        <v>10</v>
      </c>
      <c r="DB1" s="11" t="s">
        <v>5</v>
      </c>
    </row>
    <row r="2">
      <c r="A2" s="28" t="s">
        <v>18</v>
      </c>
      <c r="B2" s="13">
        <v>10.2</v>
      </c>
      <c r="C2" s="15">
        <v>16.5</v>
      </c>
      <c r="D2" s="14">
        <v>12.9</v>
      </c>
      <c r="E2" s="14">
        <v>26.0</v>
      </c>
      <c r="F2" s="14">
        <v>5.6</v>
      </c>
      <c r="G2" s="14">
        <v>24.7</v>
      </c>
      <c r="H2" s="14">
        <v>30.8</v>
      </c>
      <c r="I2" s="14">
        <v>32.7</v>
      </c>
      <c r="J2" s="14">
        <v>18.7</v>
      </c>
      <c r="K2" s="14">
        <v>32.8</v>
      </c>
      <c r="L2" s="14">
        <v>19.7</v>
      </c>
      <c r="M2" s="14">
        <v>25.6</v>
      </c>
      <c r="N2" s="15" t="s">
        <v>12</v>
      </c>
      <c r="O2" s="14">
        <v>20.4</v>
      </c>
      <c r="P2" s="14">
        <v>12.6</v>
      </c>
      <c r="Q2" s="14">
        <v>29.7</v>
      </c>
      <c r="R2" s="14">
        <v>23.3</v>
      </c>
      <c r="S2" s="13">
        <f t="shared" ref="S2:S33" si="1">AVERAGE(B2:R2)</f>
        <v>21.3875</v>
      </c>
      <c r="T2" s="14"/>
      <c r="U2" s="17" t="s">
        <v>13</v>
      </c>
      <c r="V2" s="13">
        <v>7.0</v>
      </c>
      <c r="W2" s="14">
        <v>24.200000000000003</v>
      </c>
      <c r="X2" s="14">
        <v>33.2</v>
      </c>
      <c r="Y2" s="14">
        <v>32.7</v>
      </c>
      <c r="Z2" s="14">
        <v>38.4</v>
      </c>
      <c r="AA2" s="14">
        <v>50.900000000000006</v>
      </c>
      <c r="AB2" s="14">
        <v>41.400000000000006</v>
      </c>
      <c r="AC2" s="15" t="s">
        <v>12</v>
      </c>
      <c r="AD2" s="14">
        <v>56.099999999999994</v>
      </c>
      <c r="AE2" s="14">
        <v>27.1</v>
      </c>
      <c r="AF2" s="14">
        <v>41.6</v>
      </c>
      <c r="AG2" s="14">
        <v>17.299999999999997</v>
      </c>
      <c r="AH2" s="14">
        <v>33.7</v>
      </c>
      <c r="AI2" s="14">
        <v>38.699999999999996</v>
      </c>
      <c r="AJ2" s="14">
        <v>51.300000000000004</v>
      </c>
      <c r="AK2" s="14">
        <v>17.9</v>
      </c>
      <c r="AL2" s="14">
        <v>18.9</v>
      </c>
      <c r="AM2" s="13">
        <f t="shared" ref="AM2:AM33" si="2">AVERAGE(V2:AL2)</f>
        <v>33.15</v>
      </c>
      <c r="AN2" s="14"/>
      <c r="AO2" s="28" t="s">
        <v>18</v>
      </c>
      <c r="AP2" s="13">
        <v>33.5</v>
      </c>
      <c r="AQ2" s="14">
        <v>50.2</v>
      </c>
      <c r="AR2" s="14">
        <v>43.89999999999999</v>
      </c>
      <c r="AS2" s="14">
        <v>36.6</v>
      </c>
      <c r="AT2" s="14">
        <v>15.0</v>
      </c>
      <c r="AU2" s="14">
        <v>50.49999999999999</v>
      </c>
      <c r="AV2" s="14">
        <v>37.3</v>
      </c>
      <c r="AW2" s="14">
        <v>47.3</v>
      </c>
      <c r="AX2" s="14">
        <v>33.1</v>
      </c>
      <c r="AY2" s="14">
        <v>71.0</v>
      </c>
      <c r="AZ2" s="14">
        <v>40.4</v>
      </c>
      <c r="BA2" s="14">
        <v>68.3</v>
      </c>
      <c r="BB2" s="15" t="s">
        <v>12</v>
      </c>
      <c r="BC2" s="14">
        <v>64.5</v>
      </c>
      <c r="BD2" s="14">
        <v>31.900000000000002</v>
      </c>
      <c r="BE2" s="14">
        <v>53.7</v>
      </c>
      <c r="BF2" s="14">
        <v>33.0</v>
      </c>
      <c r="BG2" s="13">
        <f t="shared" ref="BG2:BG33" si="3">AVERAGE(AP2:BF2)</f>
        <v>44.3875</v>
      </c>
      <c r="BH2" s="14"/>
      <c r="BI2" s="12" t="s">
        <v>11</v>
      </c>
      <c r="BJ2" s="13">
        <v>13.9</v>
      </c>
      <c r="BK2" s="14">
        <v>36.4</v>
      </c>
      <c r="BL2" s="14">
        <v>10.1</v>
      </c>
      <c r="BM2" s="14">
        <v>30.1</v>
      </c>
      <c r="BN2" s="14">
        <v>49.599999999999994</v>
      </c>
      <c r="BO2" s="14">
        <v>16.1</v>
      </c>
      <c r="BP2" s="14">
        <v>3.2</v>
      </c>
      <c r="BQ2" s="14">
        <v>1.4</v>
      </c>
      <c r="BR2" s="14">
        <v>40.7</v>
      </c>
      <c r="BS2" s="14">
        <v>18.0</v>
      </c>
      <c r="BT2" s="14">
        <v>1.5</v>
      </c>
      <c r="BU2" s="14">
        <v>3.2</v>
      </c>
      <c r="BV2" s="15" t="s">
        <v>12</v>
      </c>
      <c r="BW2" s="14">
        <v>21.8</v>
      </c>
      <c r="BX2" s="14">
        <v>20.2</v>
      </c>
      <c r="BY2" s="14">
        <v>23.4</v>
      </c>
      <c r="BZ2" s="14">
        <v>3.6</v>
      </c>
      <c r="CA2" s="13">
        <f t="shared" ref="CA2:CA33" si="4">AVERAGE(BJ2:BZ2)</f>
        <v>18.325</v>
      </c>
      <c r="CB2" s="14"/>
      <c r="CC2" s="20" t="s">
        <v>16</v>
      </c>
      <c r="CD2" s="21">
        <v>16.0</v>
      </c>
      <c r="CE2" s="22">
        <v>7.0</v>
      </c>
      <c r="CF2" s="22">
        <v>11.0</v>
      </c>
      <c r="CG2" s="22">
        <v>5.0</v>
      </c>
      <c r="CH2" s="22">
        <v>17.0</v>
      </c>
      <c r="CI2" s="22">
        <v>3.0</v>
      </c>
      <c r="CJ2" s="22">
        <v>21.0</v>
      </c>
      <c r="CK2" s="23" t="s">
        <v>12</v>
      </c>
      <c r="CL2" s="22">
        <v>10.0</v>
      </c>
      <c r="CM2" s="22">
        <v>7.0</v>
      </c>
      <c r="CN2" s="22">
        <v>7.0</v>
      </c>
      <c r="CO2" s="22">
        <v>8.0</v>
      </c>
      <c r="CP2" s="14">
        <v>12.0</v>
      </c>
      <c r="CQ2" s="22">
        <v>29.0</v>
      </c>
      <c r="CR2" s="22">
        <v>11.0</v>
      </c>
      <c r="CS2" s="22">
        <v>9.0</v>
      </c>
      <c r="CT2" s="22">
        <v>26.0</v>
      </c>
      <c r="CU2" s="30">
        <f t="shared" ref="CU2:CU33" si="5">AVERAGE(CD2:CT2)</f>
        <v>12.4375</v>
      </c>
      <c r="CW2" s="29" t="s">
        <v>19</v>
      </c>
      <c r="CX2" s="27">
        <f t="shared" ref="CX2:CX33" si="6">VLOOKUP(CW2,$A$2:$S$34,19,false)</f>
        <v>20.51875</v>
      </c>
      <c r="CY2" s="27">
        <f t="shared" ref="CY2:CY33" si="7">VLOOKUP(CW2,$U$2:$AM$34,19,false)</f>
        <v>28.025</v>
      </c>
      <c r="CZ2" s="27">
        <f t="shared" ref="CZ2:CZ33" si="8">VLOOKUP(CW2,$AO$2:$BG$34,19,false)</f>
        <v>39.5375</v>
      </c>
      <c r="DA2" s="27">
        <f t="shared" ref="DA2:DA33" si="9">VLOOKUP(CW2,$BI$2:$CA$34,19,false)</f>
        <v>11.5625</v>
      </c>
      <c r="DB2" s="27">
        <f t="shared" ref="DB2:DB33" si="10">VLOOKUP(CW2,$CC$2:$CU$33,19,false)</f>
        <v>6.75</v>
      </c>
    </row>
    <row r="3">
      <c r="A3" s="25" t="s">
        <v>17</v>
      </c>
      <c r="B3" s="13">
        <v>38.5</v>
      </c>
      <c r="C3" s="14">
        <v>17.6</v>
      </c>
      <c r="D3" s="14">
        <v>26.4</v>
      </c>
      <c r="E3" s="14">
        <v>22.8</v>
      </c>
      <c r="F3" s="14">
        <v>17.9</v>
      </c>
      <c r="G3" s="14">
        <v>33.5</v>
      </c>
      <c r="H3" s="14">
        <v>25.9</v>
      </c>
      <c r="I3" s="14">
        <v>16.5</v>
      </c>
      <c r="J3" s="14">
        <v>16.4</v>
      </c>
      <c r="K3" s="15" t="s">
        <v>12</v>
      </c>
      <c r="L3" s="14">
        <v>14.4</v>
      </c>
      <c r="M3" s="14">
        <v>8.0</v>
      </c>
      <c r="N3" s="14">
        <v>13.0</v>
      </c>
      <c r="O3" s="14">
        <v>12.5</v>
      </c>
      <c r="P3" s="14">
        <v>16.0</v>
      </c>
      <c r="Q3" s="14">
        <v>24.0</v>
      </c>
      <c r="R3" s="14">
        <v>37.2</v>
      </c>
      <c r="S3" s="13">
        <f t="shared" si="1"/>
        <v>21.2875</v>
      </c>
      <c r="T3" s="14"/>
      <c r="U3" s="12" t="s">
        <v>11</v>
      </c>
      <c r="V3" s="13">
        <v>23.599999999999998</v>
      </c>
      <c r="W3" s="14">
        <v>16.1</v>
      </c>
      <c r="X3" s="14">
        <v>28.8</v>
      </c>
      <c r="Y3" s="14">
        <v>36.8</v>
      </c>
      <c r="Z3" s="14">
        <v>24.3</v>
      </c>
      <c r="AA3" s="14">
        <v>17.2</v>
      </c>
      <c r="AB3" s="14">
        <v>50.199999999999996</v>
      </c>
      <c r="AC3" s="14">
        <v>38.7</v>
      </c>
      <c r="AD3" s="14">
        <v>28.299999999999997</v>
      </c>
      <c r="AE3" s="14">
        <v>26.7</v>
      </c>
      <c r="AF3" s="14">
        <v>37.1</v>
      </c>
      <c r="AG3" s="14">
        <v>13.2</v>
      </c>
      <c r="AH3" s="15" t="s">
        <v>12</v>
      </c>
      <c r="AI3" s="14">
        <v>32.3</v>
      </c>
      <c r="AJ3" s="14">
        <v>47.8</v>
      </c>
      <c r="AK3" s="14">
        <v>12.899999999999999</v>
      </c>
      <c r="AL3" s="14">
        <v>30.2</v>
      </c>
      <c r="AM3" s="13">
        <f t="shared" si="2"/>
        <v>29.0125</v>
      </c>
      <c r="AN3" s="14"/>
      <c r="AO3" s="18" t="s">
        <v>14</v>
      </c>
      <c r="AP3" s="13">
        <v>30.799999999999997</v>
      </c>
      <c r="AQ3" s="14">
        <v>59.900000000000006</v>
      </c>
      <c r="AR3" s="14">
        <v>60.9</v>
      </c>
      <c r="AS3" s="15" t="s">
        <v>12</v>
      </c>
      <c r="AT3" s="14">
        <v>20.0</v>
      </c>
      <c r="AU3" s="14">
        <v>51.4</v>
      </c>
      <c r="AV3" s="14">
        <v>15.1</v>
      </c>
      <c r="AW3" s="14">
        <v>47.4</v>
      </c>
      <c r="AX3" s="14">
        <v>33.5</v>
      </c>
      <c r="AY3" s="14">
        <v>39.900000000000006</v>
      </c>
      <c r="AZ3" s="14">
        <v>67.7</v>
      </c>
      <c r="BA3" s="14">
        <v>25.299999999999997</v>
      </c>
      <c r="BB3" s="14">
        <v>25.700000000000003</v>
      </c>
      <c r="BC3" s="14">
        <v>35.0</v>
      </c>
      <c r="BD3" s="14">
        <v>75.1</v>
      </c>
      <c r="BE3" s="14">
        <v>66.4</v>
      </c>
      <c r="BF3" s="14">
        <v>48.699999999999996</v>
      </c>
      <c r="BG3" s="13">
        <f t="shared" si="3"/>
        <v>43.925</v>
      </c>
      <c r="BH3" s="14"/>
      <c r="BI3" s="19" t="s">
        <v>15</v>
      </c>
      <c r="BJ3" s="13">
        <v>13.1</v>
      </c>
      <c r="BK3" s="14">
        <v>22.700000000000003</v>
      </c>
      <c r="BL3" s="14">
        <v>27.8</v>
      </c>
      <c r="BM3" s="14">
        <v>12.9</v>
      </c>
      <c r="BN3" s="14">
        <v>15.200000000000001</v>
      </c>
      <c r="BO3" s="14">
        <v>4.9</v>
      </c>
      <c r="BP3" s="15" t="s">
        <v>12</v>
      </c>
      <c r="BQ3" s="14">
        <v>7.5</v>
      </c>
      <c r="BR3" s="14">
        <v>5.3</v>
      </c>
      <c r="BS3" s="14">
        <v>17.4</v>
      </c>
      <c r="BT3" s="14">
        <v>6.0</v>
      </c>
      <c r="BU3" s="14">
        <v>44.699999999999996</v>
      </c>
      <c r="BV3" s="15">
        <v>12.1</v>
      </c>
      <c r="BW3" s="14">
        <v>7.0</v>
      </c>
      <c r="BX3" s="14">
        <v>20.0</v>
      </c>
      <c r="BY3" s="14">
        <v>17.3</v>
      </c>
      <c r="BZ3" s="14">
        <v>52.699999999999996</v>
      </c>
      <c r="CA3" s="13">
        <f t="shared" si="4"/>
        <v>17.9125</v>
      </c>
      <c r="CB3" s="14"/>
      <c r="CC3" s="31" t="s">
        <v>20</v>
      </c>
      <c r="CD3" s="21">
        <v>5.0</v>
      </c>
      <c r="CE3" s="22">
        <v>8.0</v>
      </c>
      <c r="CF3" s="22">
        <v>35.0</v>
      </c>
      <c r="CG3" s="22">
        <v>11.0</v>
      </c>
      <c r="CH3" s="22">
        <v>7.0</v>
      </c>
      <c r="CI3" s="22">
        <v>12.0</v>
      </c>
      <c r="CJ3" s="22">
        <v>17.0</v>
      </c>
      <c r="CK3" s="22">
        <v>2.0</v>
      </c>
      <c r="CL3" s="22">
        <v>13.0</v>
      </c>
      <c r="CM3" s="22">
        <v>10.0</v>
      </c>
      <c r="CN3" s="23" t="s">
        <v>12</v>
      </c>
      <c r="CO3" s="22">
        <v>8.0</v>
      </c>
      <c r="CP3" s="14">
        <v>11.0</v>
      </c>
      <c r="CQ3" s="22">
        <v>8.0</v>
      </c>
      <c r="CR3" s="22">
        <v>23.0</v>
      </c>
      <c r="CS3" s="22">
        <v>17.0</v>
      </c>
      <c r="CT3" s="22">
        <v>1.0</v>
      </c>
      <c r="CU3" s="36">
        <f t="shared" si="5"/>
        <v>11.75</v>
      </c>
      <c r="CW3" s="37" t="s">
        <v>22</v>
      </c>
      <c r="CX3" s="27">
        <f t="shared" si="6"/>
        <v>14.24375</v>
      </c>
      <c r="CY3" s="27">
        <f t="shared" si="7"/>
        <v>20.825</v>
      </c>
      <c r="CZ3" s="27">
        <f t="shared" si="8"/>
        <v>33.46875</v>
      </c>
      <c r="DA3" s="27">
        <f t="shared" si="9"/>
        <v>13.875</v>
      </c>
      <c r="DB3" s="27">
        <f t="shared" si="10"/>
        <v>7.125</v>
      </c>
    </row>
    <row r="4">
      <c r="A4" s="12" t="s">
        <v>11</v>
      </c>
      <c r="B4" s="13">
        <v>19.2</v>
      </c>
      <c r="C4" s="14">
        <v>21.2</v>
      </c>
      <c r="D4" s="14">
        <v>25.0</v>
      </c>
      <c r="E4" s="14">
        <v>18.3</v>
      </c>
      <c r="F4" s="14">
        <v>32.6</v>
      </c>
      <c r="G4" s="14">
        <v>28.8</v>
      </c>
      <c r="H4" s="14">
        <v>23.3</v>
      </c>
      <c r="I4" s="14">
        <v>14.4</v>
      </c>
      <c r="J4" s="14">
        <v>24.0</v>
      </c>
      <c r="K4" s="14">
        <v>24.1</v>
      </c>
      <c r="L4" s="14">
        <v>8.7</v>
      </c>
      <c r="M4" s="14">
        <v>19.6</v>
      </c>
      <c r="N4" s="15" t="s">
        <v>12</v>
      </c>
      <c r="O4" s="14">
        <v>16.9</v>
      </c>
      <c r="P4" s="14">
        <v>16.0</v>
      </c>
      <c r="Q4" s="14">
        <v>22.9</v>
      </c>
      <c r="R4" s="14">
        <v>22.1</v>
      </c>
      <c r="S4" s="13">
        <f t="shared" si="1"/>
        <v>21.06875</v>
      </c>
      <c r="T4" s="14"/>
      <c r="U4" s="29" t="s">
        <v>19</v>
      </c>
      <c r="V4" s="13">
        <v>44.199999999999996</v>
      </c>
      <c r="W4" s="14">
        <v>15.8</v>
      </c>
      <c r="X4" s="14">
        <v>64.6</v>
      </c>
      <c r="Y4" s="14">
        <v>28.0</v>
      </c>
      <c r="Z4" s="15" t="s">
        <v>12</v>
      </c>
      <c r="AA4" s="14">
        <v>23.0</v>
      </c>
      <c r="AB4" s="14">
        <v>22.900000000000002</v>
      </c>
      <c r="AC4" s="14">
        <v>25.5</v>
      </c>
      <c r="AD4" s="14">
        <v>24.2</v>
      </c>
      <c r="AE4" s="14">
        <v>14.9</v>
      </c>
      <c r="AF4" s="14">
        <v>13.5</v>
      </c>
      <c r="AG4" s="14">
        <v>16.0</v>
      </c>
      <c r="AH4" s="14">
        <v>22.7</v>
      </c>
      <c r="AI4" s="14">
        <v>24.5</v>
      </c>
      <c r="AJ4" s="14">
        <v>41.0</v>
      </c>
      <c r="AK4" s="14">
        <v>24.0</v>
      </c>
      <c r="AL4" s="14">
        <v>43.6</v>
      </c>
      <c r="AM4" s="13">
        <f t="shared" si="2"/>
        <v>28.025</v>
      </c>
      <c r="AN4" s="14"/>
      <c r="AO4" s="40" t="s">
        <v>25</v>
      </c>
      <c r="AP4" s="13">
        <v>18.700000000000003</v>
      </c>
      <c r="AQ4" s="14">
        <v>46.5</v>
      </c>
      <c r="AR4" s="14">
        <v>15.700000000000001</v>
      </c>
      <c r="AS4" s="14">
        <v>75.9</v>
      </c>
      <c r="AT4" s="14">
        <v>31.6</v>
      </c>
      <c r="AU4" s="14">
        <v>67.0</v>
      </c>
      <c r="AV4" s="15" t="s">
        <v>12</v>
      </c>
      <c r="AW4" s="14">
        <v>65.1</v>
      </c>
      <c r="AX4" s="14">
        <v>27.800000000000004</v>
      </c>
      <c r="AY4" s="14">
        <v>28.8</v>
      </c>
      <c r="AZ4" s="14">
        <v>40.199999999999996</v>
      </c>
      <c r="BA4" s="14">
        <v>46.300000000000004</v>
      </c>
      <c r="BB4" s="14">
        <v>52.5</v>
      </c>
      <c r="BC4" s="14">
        <v>27.900000000000002</v>
      </c>
      <c r="BD4" s="14">
        <v>41.300000000000004</v>
      </c>
      <c r="BE4" s="14">
        <v>25.6</v>
      </c>
      <c r="BF4" s="14">
        <v>43.699999999999996</v>
      </c>
      <c r="BG4" s="13">
        <f t="shared" si="3"/>
        <v>40.9125</v>
      </c>
      <c r="BH4" s="14"/>
      <c r="BI4" s="41" t="s">
        <v>27</v>
      </c>
      <c r="BJ4" s="13">
        <v>8.1</v>
      </c>
      <c r="BK4" s="14">
        <v>26.6</v>
      </c>
      <c r="BL4" s="14">
        <v>8.5</v>
      </c>
      <c r="BM4" s="14">
        <v>12.7</v>
      </c>
      <c r="BN4" s="14">
        <v>25.700000000000003</v>
      </c>
      <c r="BO4" s="14">
        <v>4.9</v>
      </c>
      <c r="BP4" s="14">
        <v>3.6</v>
      </c>
      <c r="BQ4" s="14">
        <v>29.8</v>
      </c>
      <c r="BR4" s="15" t="s">
        <v>12</v>
      </c>
      <c r="BS4" s="14">
        <v>20.7</v>
      </c>
      <c r="BT4" s="14">
        <v>31.3</v>
      </c>
      <c r="BU4" s="14">
        <v>6.3</v>
      </c>
      <c r="BV4" s="15">
        <v>12.1</v>
      </c>
      <c r="BW4" s="14">
        <v>40.400000000000006</v>
      </c>
      <c r="BX4" s="14">
        <v>18.3</v>
      </c>
      <c r="BY4" s="14">
        <v>3.9</v>
      </c>
      <c r="BZ4" s="14">
        <v>8.7</v>
      </c>
      <c r="CA4" s="13">
        <f t="shared" si="4"/>
        <v>16.35</v>
      </c>
      <c r="CB4" s="14"/>
      <c r="CC4" s="32" t="s">
        <v>11</v>
      </c>
      <c r="CD4" s="21">
        <v>11.0</v>
      </c>
      <c r="CE4" s="22">
        <v>12.0</v>
      </c>
      <c r="CF4" s="22">
        <v>7.0</v>
      </c>
      <c r="CG4" s="22">
        <v>8.0</v>
      </c>
      <c r="CH4" s="22">
        <v>10.0</v>
      </c>
      <c r="CI4" s="22">
        <v>6.0</v>
      </c>
      <c r="CJ4" s="22">
        <v>7.0</v>
      </c>
      <c r="CK4" s="22">
        <v>5.0</v>
      </c>
      <c r="CL4" s="22">
        <v>8.0</v>
      </c>
      <c r="CM4" s="22">
        <v>17.0</v>
      </c>
      <c r="CN4" s="22">
        <v>22.0</v>
      </c>
      <c r="CO4" s="22">
        <v>23.0</v>
      </c>
      <c r="CP4" s="15" t="s">
        <v>12</v>
      </c>
      <c r="CQ4" s="22">
        <v>9.0</v>
      </c>
      <c r="CR4" s="22">
        <v>9.0</v>
      </c>
      <c r="CS4" s="22">
        <v>10.0</v>
      </c>
      <c r="CT4" s="22">
        <v>12.0</v>
      </c>
      <c r="CU4" s="42">
        <f t="shared" si="5"/>
        <v>11</v>
      </c>
      <c r="CW4" s="43" t="s">
        <v>28</v>
      </c>
      <c r="CX4" s="27">
        <f t="shared" si="6"/>
        <v>17.21875</v>
      </c>
      <c r="CY4" s="27">
        <f t="shared" si="7"/>
        <v>22.03125</v>
      </c>
      <c r="CZ4" s="27">
        <f t="shared" si="8"/>
        <v>40.11875</v>
      </c>
      <c r="DA4" s="27">
        <f t="shared" si="9"/>
        <v>7.48125</v>
      </c>
      <c r="DB4" s="27">
        <f t="shared" si="10"/>
        <v>6.5625</v>
      </c>
    </row>
    <row r="5">
      <c r="A5" s="18" t="s">
        <v>14</v>
      </c>
      <c r="B5" s="13">
        <v>19.0</v>
      </c>
      <c r="C5" s="14">
        <v>19.1</v>
      </c>
      <c r="D5" s="14">
        <v>30.5</v>
      </c>
      <c r="E5" s="15" t="s">
        <v>12</v>
      </c>
      <c r="F5" s="14">
        <v>11.1</v>
      </c>
      <c r="G5" s="14">
        <v>20.5</v>
      </c>
      <c r="H5" s="14">
        <v>3.1</v>
      </c>
      <c r="I5" s="14">
        <v>24.4</v>
      </c>
      <c r="J5" s="14">
        <v>14.7</v>
      </c>
      <c r="K5" s="14">
        <v>28.6</v>
      </c>
      <c r="L5" s="14">
        <v>30.4</v>
      </c>
      <c r="M5" s="14">
        <v>18.5</v>
      </c>
      <c r="N5" s="14">
        <v>29.8</v>
      </c>
      <c r="O5" s="14">
        <v>10.5</v>
      </c>
      <c r="P5" s="14">
        <v>21.5</v>
      </c>
      <c r="Q5" s="14">
        <v>29.8</v>
      </c>
      <c r="R5" s="14">
        <v>23.9</v>
      </c>
      <c r="S5" s="13">
        <f t="shared" si="1"/>
        <v>20.9625</v>
      </c>
      <c r="T5" s="14"/>
      <c r="U5" s="34" t="s">
        <v>21</v>
      </c>
      <c r="V5" s="13">
        <v>27.7</v>
      </c>
      <c r="W5" s="14">
        <v>37.900000000000006</v>
      </c>
      <c r="X5" s="14">
        <v>40.099999999999994</v>
      </c>
      <c r="Y5" s="14">
        <v>18.2</v>
      </c>
      <c r="Z5" s="14">
        <v>19.3</v>
      </c>
      <c r="AA5" s="14">
        <v>37.9</v>
      </c>
      <c r="AB5" s="14">
        <v>37.4</v>
      </c>
      <c r="AC5" s="14">
        <v>8.1</v>
      </c>
      <c r="AD5" s="14">
        <v>21.7</v>
      </c>
      <c r="AE5" s="14">
        <v>55.5</v>
      </c>
      <c r="AF5" s="15" t="s">
        <v>12</v>
      </c>
      <c r="AG5" s="14">
        <v>37.0</v>
      </c>
      <c r="AH5" s="14">
        <v>20.2</v>
      </c>
      <c r="AI5" s="14">
        <v>17.7</v>
      </c>
      <c r="AJ5" s="14">
        <v>9.2</v>
      </c>
      <c r="AK5" s="14">
        <v>11.900000000000002</v>
      </c>
      <c r="AL5" s="14">
        <v>47.9</v>
      </c>
      <c r="AM5" s="13">
        <f t="shared" si="2"/>
        <v>27.98125</v>
      </c>
      <c r="AN5" s="14"/>
      <c r="AO5" s="46" t="s">
        <v>16</v>
      </c>
      <c r="AP5" s="13">
        <v>27.400000000000002</v>
      </c>
      <c r="AQ5" s="14">
        <v>37.3</v>
      </c>
      <c r="AR5" s="14">
        <v>60.900000000000006</v>
      </c>
      <c r="AS5" s="14">
        <v>56.4</v>
      </c>
      <c r="AT5" s="14">
        <v>21.300000000000004</v>
      </c>
      <c r="AU5" s="14">
        <v>72.39999999999999</v>
      </c>
      <c r="AV5" s="14">
        <v>30.299999999999997</v>
      </c>
      <c r="AW5" s="15" t="s">
        <v>12</v>
      </c>
      <c r="AX5" s="14">
        <v>27.500000000000004</v>
      </c>
      <c r="AY5" s="14">
        <v>20.0</v>
      </c>
      <c r="AZ5" s="14">
        <v>43.0</v>
      </c>
      <c r="BA5" s="14">
        <v>57.599999999999994</v>
      </c>
      <c r="BB5" s="14">
        <v>55.60000000000001</v>
      </c>
      <c r="BC5" s="14">
        <v>33.300000000000004</v>
      </c>
      <c r="BD5" s="14">
        <v>43.5</v>
      </c>
      <c r="BE5" s="14">
        <v>34.1</v>
      </c>
      <c r="BF5" s="14">
        <v>31.3</v>
      </c>
      <c r="BG5" s="13">
        <f t="shared" si="3"/>
        <v>40.74375</v>
      </c>
      <c r="BH5" s="14"/>
      <c r="BI5" s="39" t="s">
        <v>24</v>
      </c>
      <c r="BJ5" s="13">
        <v>0.0</v>
      </c>
      <c r="BK5" s="14">
        <v>24.4</v>
      </c>
      <c r="BL5" s="14">
        <v>3.9</v>
      </c>
      <c r="BM5" s="14">
        <v>1.9</v>
      </c>
      <c r="BN5" s="14">
        <v>7.3</v>
      </c>
      <c r="BO5" s="14">
        <v>42.0</v>
      </c>
      <c r="BP5" s="14">
        <v>12.6</v>
      </c>
      <c r="BQ5" s="14">
        <v>39.2</v>
      </c>
      <c r="BR5" s="15" t="s">
        <v>12</v>
      </c>
      <c r="BS5" s="14">
        <v>21.1</v>
      </c>
      <c r="BT5" s="14">
        <v>7.3</v>
      </c>
      <c r="BU5" s="14">
        <v>9.8</v>
      </c>
      <c r="BV5" s="15">
        <v>33.2</v>
      </c>
      <c r="BW5" s="14">
        <v>7.800000000000001</v>
      </c>
      <c r="BX5" s="14">
        <v>12.2</v>
      </c>
      <c r="BY5" s="14">
        <v>8.2</v>
      </c>
      <c r="BZ5" s="14">
        <v>20.1</v>
      </c>
      <c r="CA5" s="13">
        <f t="shared" si="4"/>
        <v>15.6875</v>
      </c>
      <c r="CB5" s="14"/>
      <c r="CC5" s="45" t="s">
        <v>30</v>
      </c>
      <c r="CD5" s="21">
        <v>1.0</v>
      </c>
      <c r="CE5" s="22">
        <v>4.0</v>
      </c>
      <c r="CF5" s="22">
        <v>11.0</v>
      </c>
      <c r="CG5" s="22">
        <v>8.0</v>
      </c>
      <c r="CH5" s="22">
        <v>10.0</v>
      </c>
      <c r="CI5" s="22">
        <v>7.0</v>
      </c>
      <c r="CJ5" s="22">
        <v>13.0</v>
      </c>
      <c r="CK5" s="22">
        <v>22.0</v>
      </c>
      <c r="CL5" s="22">
        <v>1.0</v>
      </c>
      <c r="CM5" s="22">
        <v>17.0</v>
      </c>
      <c r="CN5" s="23" t="s">
        <v>12</v>
      </c>
      <c r="CO5" s="22">
        <v>4.0</v>
      </c>
      <c r="CP5" s="14">
        <v>13.0</v>
      </c>
      <c r="CQ5" s="22">
        <v>18.0</v>
      </c>
      <c r="CR5" s="22">
        <v>10.0</v>
      </c>
      <c r="CS5" s="22">
        <v>5.0</v>
      </c>
      <c r="CT5" s="22">
        <v>11.0</v>
      </c>
      <c r="CU5" s="49">
        <f t="shared" si="5"/>
        <v>9.6875</v>
      </c>
      <c r="CW5" s="50" t="s">
        <v>32</v>
      </c>
      <c r="CX5" s="27">
        <f t="shared" si="6"/>
        <v>17.80625</v>
      </c>
      <c r="CY5" s="27">
        <f t="shared" si="7"/>
        <v>22.5125</v>
      </c>
      <c r="CZ5" s="27">
        <f t="shared" si="8"/>
        <v>33.2</v>
      </c>
      <c r="DA5" s="27">
        <f t="shared" si="9"/>
        <v>9.625</v>
      </c>
      <c r="DB5" s="27">
        <f t="shared" si="10"/>
        <v>9.25</v>
      </c>
    </row>
    <row r="6">
      <c r="A6" s="34" t="s">
        <v>21</v>
      </c>
      <c r="B6" s="13">
        <v>26.5</v>
      </c>
      <c r="C6" s="14">
        <v>25.0</v>
      </c>
      <c r="D6" s="14">
        <v>29.9</v>
      </c>
      <c r="E6" s="14">
        <v>30.5</v>
      </c>
      <c r="F6" s="14">
        <v>13.7</v>
      </c>
      <c r="G6" s="14">
        <v>11.5</v>
      </c>
      <c r="H6" s="14">
        <v>19.6</v>
      </c>
      <c r="I6" s="14">
        <v>33.8</v>
      </c>
      <c r="J6" s="14">
        <v>31.8</v>
      </c>
      <c r="K6" s="14">
        <v>9.2</v>
      </c>
      <c r="L6" s="15" t="s">
        <v>12</v>
      </c>
      <c r="M6" s="14">
        <v>18.6</v>
      </c>
      <c r="N6" s="14">
        <v>13.5</v>
      </c>
      <c r="O6" s="14">
        <v>12.6</v>
      </c>
      <c r="P6" s="14">
        <v>17.4</v>
      </c>
      <c r="Q6" s="14">
        <v>13.5</v>
      </c>
      <c r="R6" s="14">
        <v>24.0</v>
      </c>
      <c r="S6" s="13">
        <f t="shared" si="1"/>
        <v>20.69375</v>
      </c>
      <c r="T6" s="14"/>
      <c r="U6" s="41" t="s">
        <v>27</v>
      </c>
      <c r="V6" s="13">
        <v>38.7</v>
      </c>
      <c r="W6" s="14">
        <v>27.6</v>
      </c>
      <c r="X6" s="14">
        <v>33.1</v>
      </c>
      <c r="Y6" s="14">
        <v>38.8</v>
      </c>
      <c r="Z6" s="14">
        <v>20.2</v>
      </c>
      <c r="AA6" s="14">
        <v>19.0</v>
      </c>
      <c r="AB6" s="14">
        <v>15.7</v>
      </c>
      <c r="AC6" s="14">
        <v>27.9</v>
      </c>
      <c r="AD6" s="15" t="s">
        <v>12</v>
      </c>
      <c r="AE6" s="14">
        <v>15.5</v>
      </c>
      <c r="AF6" s="14">
        <v>19.0</v>
      </c>
      <c r="AG6" s="14">
        <v>28.3</v>
      </c>
      <c r="AH6" s="14">
        <v>41.0</v>
      </c>
      <c r="AI6" s="14">
        <v>18.3</v>
      </c>
      <c r="AJ6" s="14">
        <v>34.9</v>
      </c>
      <c r="AK6" s="14">
        <v>26.1</v>
      </c>
      <c r="AL6" s="14">
        <v>27.2</v>
      </c>
      <c r="AM6" s="13">
        <f t="shared" si="2"/>
        <v>26.95625</v>
      </c>
      <c r="AN6" s="14"/>
      <c r="AO6" s="38" t="s">
        <v>23</v>
      </c>
      <c r="AP6" s="13">
        <v>41.7</v>
      </c>
      <c r="AQ6" s="14">
        <v>72.4</v>
      </c>
      <c r="AR6" s="14">
        <v>45.4</v>
      </c>
      <c r="AS6" s="14">
        <v>46.699999999999996</v>
      </c>
      <c r="AT6" s="14">
        <v>28.099999999999998</v>
      </c>
      <c r="AU6" s="14">
        <v>39.6</v>
      </c>
      <c r="AV6" s="14">
        <v>33.199999999999996</v>
      </c>
      <c r="AW6" s="15" t="s">
        <v>12</v>
      </c>
      <c r="AX6" s="14">
        <v>37.8</v>
      </c>
      <c r="AY6" s="14">
        <v>37.8</v>
      </c>
      <c r="AZ6" s="14">
        <v>20.3</v>
      </c>
      <c r="BA6" s="14">
        <v>31.8</v>
      </c>
      <c r="BB6" s="14">
        <v>44.900000000000006</v>
      </c>
      <c r="BC6" s="14">
        <v>35.3</v>
      </c>
      <c r="BD6" s="14">
        <v>35.8</v>
      </c>
      <c r="BE6" s="14">
        <v>41.3</v>
      </c>
      <c r="BF6" s="14">
        <v>54.00000000000001</v>
      </c>
      <c r="BG6" s="13">
        <f t="shared" si="3"/>
        <v>40.38125</v>
      </c>
      <c r="BH6" s="14"/>
      <c r="BI6" s="34" t="s">
        <v>26</v>
      </c>
      <c r="BJ6" s="13">
        <v>1.6</v>
      </c>
      <c r="BK6" s="14">
        <v>59.400000000000006</v>
      </c>
      <c r="BL6" s="14">
        <v>8.9</v>
      </c>
      <c r="BM6" s="14">
        <v>8.3</v>
      </c>
      <c r="BN6" s="14">
        <v>28.4</v>
      </c>
      <c r="BO6" s="14">
        <v>8.3</v>
      </c>
      <c r="BP6" s="14">
        <v>13.1</v>
      </c>
      <c r="BQ6" s="14">
        <v>14.0</v>
      </c>
      <c r="BR6" s="14">
        <v>5.7</v>
      </c>
      <c r="BS6" s="15" t="s">
        <v>12</v>
      </c>
      <c r="BT6" s="14">
        <v>16.599999999999998</v>
      </c>
      <c r="BU6" s="14">
        <v>8.5</v>
      </c>
      <c r="BV6" s="15">
        <v>1.8</v>
      </c>
      <c r="BW6" s="14">
        <v>18.1</v>
      </c>
      <c r="BX6" s="14">
        <v>14.799999999999999</v>
      </c>
      <c r="BY6" s="14">
        <v>21.2</v>
      </c>
      <c r="BZ6" s="14">
        <v>14.799999999999999</v>
      </c>
      <c r="CA6" s="13">
        <f t="shared" si="4"/>
        <v>15.21875</v>
      </c>
      <c r="CB6" s="14"/>
      <c r="CC6" s="52" t="s">
        <v>32</v>
      </c>
      <c r="CD6" s="21">
        <v>5.0</v>
      </c>
      <c r="CE6" s="22">
        <v>12.0</v>
      </c>
      <c r="CF6" s="22">
        <v>13.0</v>
      </c>
      <c r="CG6" s="22">
        <v>3.0</v>
      </c>
      <c r="CH6" s="23" t="s">
        <v>12</v>
      </c>
      <c r="CI6" s="22">
        <v>7.0</v>
      </c>
      <c r="CJ6" s="22">
        <v>8.0</v>
      </c>
      <c r="CK6" s="22">
        <v>5.0</v>
      </c>
      <c r="CL6" s="22">
        <v>14.0</v>
      </c>
      <c r="CM6" s="22">
        <v>13.0</v>
      </c>
      <c r="CN6" s="22">
        <v>19.0</v>
      </c>
      <c r="CO6" s="22">
        <v>3.0</v>
      </c>
      <c r="CP6" s="14">
        <v>17.0</v>
      </c>
      <c r="CQ6" s="22">
        <v>7.0</v>
      </c>
      <c r="CR6" s="22">
        <v>12.0</v>
      </c>
      <c r="CS6" s="22">
        <v>3.0</v>
      </c>
      <c r="CT6" s="22">
        <v>7.0</v>
      </c>
      <c r="CU6" s="55">
        <f t="shared" si="5"/>
        <v>9.25</v>
      </c>
      <c r="CW6" s="28" t="s">
        <v>18</v>
      </c>
      <c r="CX6" s="27">
        <f t="shared" si="6"/>
        <v>21.3875</v>
      </c>
      <c r="CY6" s="27">
        <f t="shared" si="7"/>
        <v>19.09375</v>
      </c>
      <c r="CZ6" s="27">
        <f t="shared" si="8"/>
        <v>44.3875</v>
      </c>
      <c r="DA6" s="27">
        <f t="shared" si="9"/>
        <v>10.10625</v>
      </c>
      <c r="DB6" s="27">
        <f t="shared" si="10"/>
        <v>7.8125</v>
      </c>
    </row>
    <row r="7">
      <c r="A7" s="38" t="s">
        <v>23</v>
      </c>
      <c r="B7" s="13">
        <v>13.9</v>
      </c>
      <c r="C7" s="14">
        <v>26.299999999999997</v>
      </c>
      <c r="D7" s="14">
        <v>10.7</v>
      </c>
      <c r="E7" s="14">
        <v>14.6</v>
      </c>
      <c r="F7" s="14">
        <v>30.5</v>
      </c>
      <c r="G7" s="14">
        <v>11.6</v>
      </c>
      <c r="H7" s="14">
        <v>24.3</v>
      </c>
      <c r="I7" s="15" t="s">
        <v>12</v>
      </c>
      <c r="J7" s="14">
        <v>13.100000000000001</v>
      </c>
      <c r="K7" s="14">
        <v>24.0</v>
      </c>
      <c r="L7" s="14">
        <v>6.5</v>
      </c>
      <c r="M7" s="14">
        <v>37.1</v>
      </c>
      <c r="N7" s="14">
        <v>33.2</v>
      </c>
      <c r="O7" s="14">
        <v>13.3</v>
      </c>
      <c r="P7" s="14">
        <v>11.700000000000001</v>
      </c>
      <c r="Q7" s="14">
        <v>34.2</v>
      </c>
      <c r="R7" s="14">
        <v>25.6</v>
      </c>
      <c r="S7" s="13">
        <f t="shared" si="1"/>
        <v>20.6625</v>
      </c>
      <c r="T7" s="14"/>
      <c r="U7" s="57" t="s">
        <v>30</v>
      </c>
      <c r="V7" s="13">
        <v>44.2</v>
      </c>
      <c r="W7" s="14">
        <v>22.700000000000003</v>
      </c>
      <c r="X7" s="14">
        <v>28.300000000000004</v>
      </c>
      <c r="Y7" s="14">
        <v>44.800000000000004</v>
      </c>
      <c r="Z7" s="14">
        <v>35.3</v>
      </c>
      <c r="AA7" s="14">
        <v>18.4</v>
      </c>
      <c r="AB7" s="14">
        <v>30.7</v>
      </c>
      <c r="AC7" s="14">
        <v>24.9</v>
      </c>
      <c r="AD7" s="14">
        <v>22.5</v>
      </c>
      <c r="AE7" s="14">
        <v>24.9</v>
      </c>
      <c r="AF7" s="15" t="s">
        <v>12</v>
      </c>
      <c r="AG7" s="14">
        <v>12.8</v>
      </c>
      <c r="AH7" s="14">
        <v>20.400000000000002</v>
      </c>
      <c r="AI7" s="14">
        <v>14.1</v>
      </c>
      <c r="AJ7" s="14">
        <v>24.7</v>
      </c>
      <c r="AK7" s="14">
        <v>28.700000000000003</v>
      </c>
      <c r="AL7" s="14">
        <v>30.7</v>
      </c>
      <c r="AM7" s="13">
        <f t="shared" si="2"/>
        <v>26.75625</v>
      </c>
      <c r="AN7" s="14"/>
      <c r="AO7" s="58" t="s">
        <v>35</v>
      </c>
      <c r="AP7" s="13">
        <v>42.699999999999996</v>
      </c>
      <c r="AQ7" s="14">
        <v>41.0</v>
      </c>
      <c r="AR7" s="14">
        <v>39.4</v>
      </c>
      <c r="AS7" s="14">
        <v>32.4</v>
      </c>
      <c r="AT7" s="14">
        <v>51.7</v>
      </c>
      <c r="AU7" s="14">
        <v>44.5</v>
      </c>
      <c r="AV7" s="14">
        <v>97.20000000000002</v>
      </c>
      <c r="AW7" s="14">
        <v>35.2</v>
      </c>
      <c r="AX7" s="15" t="s">
        <v>12</v>
      </c>
      <c r="AY7" s="14">
        <v>37.5</v>
      </c>
      <c r="AZ7" s="14">
        <v>33.199999999999996</v>
      </c>
      <c r="BA7" s="14">
        <v>26.5</v>
      </c>
      <c r="BB7" s="14">
        <v>2.8</v>
      </c>
      <c r="BC7" s="14">
        <v>36.3</v>
      </c>
      <c r="BD7" s="14">
        <v>61.9</v>
      </c>
      <c r="BE7" s="14">
        <v>39.599999999999994</v>
      </c>
      <c r="BF7" s="14">
        <v>22.1</v>
      </c>
      <c r="BG7" s="13">
        <f t="shared" si="3"/>
        <v>40.25</v>
      </c>
      <c r="BH7" s="14"/>
      <c r="BI7" s="25" t="s">
        <v>17</v>
      </c>
      <c r="BJ7" s="13">
        <v>35.8</v>
      </c>
      <c r="BK7" s="14">
        <v>30.9</v>
      </c>
      <c r="BL7" s="14">
        <v>13.7</v>
      </c>
      <c r="BM7" s="14">
        <v>12.1</v>
      </c>
      <c r="BN7" s="14">
        <v>8.2</v>
      </c>
      <c r="BO7" s="14">
        <v>14.4</v>
      </c>
      <c r="BP7" s="14">
        <v>16.0</v>
      </c>
      <c r="BQ7" s="14">
        <v>19.0</v>
      </c>
      <c r="BR7" s="14">
        <v>14.6</v>
      </c>
      <c r="BS7" s="15" t="s">
        <v>12</v>
      </c>
      <c r="BT7" s="14">
        <v>7.800000000000001</v>
      </c>
      <c r="BU7" s="14">
        <v>18.5</v>
      </c>
      <c r="BV7" s="15">
        <v>14.9</v>
      </c>
      <c r="BW7" s="14">
        <v>0.0</v>
      </c>
      <c r="BX7" s="14">
        <v>11.3</v>
      </c>
      <c r="BY7" s="14">
        <v>11.3</v>
      </c>
      <c r="BZ7" s="14">
        <v>12.0</v>
      </c>
      <c r="CA7" s="13">
        <f t="shared" si="4"/>
        <v>15.03125</v>
      </c>
      <c r="CB7" s="14"/>
      <c r="CC7" s="59" t="s">
        <v>35</v>
      </c>
      <c r="CD7" s="21">
        <v>11.0</v>
      </c>
      <c r="CE7" s="22">
        <v>16.0</v>
      </c>
      <c r="CF7" s="22">
        <v>5.0</v>
      </c>
      <c r="CG7" s="22">
        <v>9.0</v>
      </c>
      <c r="CH7" s="22">
        <v>2.0</v>
      </c>
      <c r="CI7" s="22">
        <v>2.0</v>
      </c>
      <c r="CJ7" s="22">
        <v>12.0</v>
      </c>
      <c r="CK7" s="22">
        <v>2.0</v>
      </c>
      <c r="CL7" s="23" t="s">
        <v>12</v>
      </c>
      <c r="CM7" s="22">
        <v>24.0</v>
      </c>
      <c r="CN7" s="22">
        <v>7.0</v>
      </c>
      <c r="CO7" s="22">
        <v>5.0</v>
      </c>
      <c r="CP7" s="14">
        <v>3.0</v>
      </c>
      <c r="CQ7" s="22">
        <v>5.0</v>
      </c>
      <c r="CR7" s="22">
        <v>9.0</v>
      </c>
      <c r="CS7" s="22">
        <v>14.0</v>
      </c>
      <c r="CT7" s="22">
        <v>22.0</v>
      </c>
      <c r="CU7" s="60">
        <f t="shared" si="5"/>
        <v>9.25</v>
      </c>
      <c r="CW7" s="12" t="s">
        <v>11</v>
      </c>
      <c r="CX7" s="27">
        <f t="shared" si="6"/>
        <v>21.06875</v>
      </c>
      <c r="CY7" s="27">
        <f t="shared" si="7"/>
        <v>29.0125</v>
      </c>
      <c r="CZ7" s="27">
        <f t="shared" si="8"/>
        <v>37.33125</v>
      </c>
      <c r="DA7" s="27">
        <f t="shared" si="9"/>
        <v>18.325</v>
      </c>
      <c r="DB7" s="27">
        <f t="shared" si="10"/>
        <v>11</v>
      </c>
    </row>
    <row r="8">
      <c r="A8" s="29" t="s">
        <v>19</v>
      </c>
      <c r="B8" s="13">
        <v>25.4</v>
      </c>
      <c r="C8" s="14">
        <v>16.3</v>
      </c>
      <c r="D8" s="14">
        <v>19.9</v>
      </c>
      <c r="E8" s="14">
        <v>22.8</v>
      </c>
      <c r="F8" s="15" t="s">
        <v>12</v>
      </c>
      <c r="G8" s="14">
        <v>31.0</v>
      </c>
      <c r="H8" s="14">
        <v>17.3</v>
      </c>
      <c r="I8" s="14">
        <v>10.2</v>
      </c>
      <c r="J8" s="14">
        <v>27.2</v>
      </c>
      <c r="K8" s="14">
        <v>16.8</v>
      </c>
      <c r="L8" s="14">
        <v>12.4</v>
      </c>
      <c r="M8" s="14">
        <v>18.6</v>
      </c>
      <c r="N8" s="14">
        <v>26.8</v>
      </c>
      <c r="O8" s="14">
        <v>9.0</v>
      </c>
      <c r="P8" s="14">
        <v>23.7</v>
      </c>
      <c r="Q8" s="14">
        <v>18.5</v>
      </c>
      <c r="R8" s="14">
        <v>32.4</v>
      </c>
      <c r="S8" s="13">
        <f t="shared" si="1"/>
        <v>20.51875</v>
      </c>
      <c r="T8" s="14"/>
      <c r="U8" s="56" t="s">
        <v>34</v>
      </c>
      <c r="V8" s="13">
        <v>56.9</v>
      </c>
      <c r="W8" s="14">
        <v>27.2</v>
      </c>
      <c r="X8" s="14">
        <v>22.3</v>
      </c>
      <c r="Y8" s="14">
        <v>18.599999999999998</v>
      </c>
      <c r="Z8" s="14">
        <v>31.0</v>
      </c>
      <c r="AA8" s="14">
        <v>38.49999999999999</v>
      </c>
      <c r="AB8" s="14">
        <v>25.0</v>
      </c>
      <c r="AC8" s="14">
        <v>14.7</v>
      </c>
      <c r="AD8" s="14">
        <v>3.3</v>
      </c>
      <c r="AE8" s="15" t="s">
        <v>12</v>
      </c>
      <c r="AF8" s="14">
        <v>16.9</v>
      </c>
      <c r="AG8" s="14">
        <v>30.0</v>
      </c>
      <c r="AH8" s="14">
        <v>13.400000000000002</v>
      </c>
      <c r="AI8" s="14">
        <v>32.8</v>
      </c>
      <c r="AJ8" s="14">
        <v>21.400000000000002</v>
      </c>
      <c r="AK8" s="14">
        <v>48.699999999999996</v>
      </c>
      <c r="AL8" s="14">
        <v>26.4</v>
      </c>
      <c r="AM8" s="13">
        <f t="shared" si="2"/>
        <v>26.69375</v>
      </c>
      <c r="AN8" s="14"/>
      <c r="AO8" s="43" t="s">
        <v>28</v>
      </c>
      <c r="AP8" s="13">
        <v>18.700000000000003</v>
      </c>
      <c r="AQ8" s="14">
        <v>45.6</v>
      </c>
      <c r="AR8" s="14">
        <v>43.400000000000006</v>
      </c>
      <c r="AS8" s="15" t="s">
        <v>12</v>
      </c>
      <c r="AT8" s="14">
        <v>30.0</v>
      </c>
      <c r="AU8" s="14">
        <v>36.5</v>
      </c>
      <c r="AV8" s="14">
        <v>30.7</v>
      </c>
      <c r="AW8" s="14">
        <v>42.7</v>
      </c>
      <c r="AX8" s="14">
        <v>50.2</v>
      </c>
      <c r="AY8" s="14">
        <v>45.7</v>
      </c>
      <c r="AZ8" s="14">
        <v>34.4</v>
      </c>
      <c r="BA8" s="14">
        <v>63.60000000000001</v>
      </c>
      <c r="BB8" s="14">
        <v>37.7</v>
      </c>
      <c r="BC8" s="14">
        <v>44.8</v>
      </c>
      <c r="BD8" s="14">
        <v>29.9</v>
      </c>
      <c r="BE8" s="14">
        <v>64.69999999999999</v>
      </c>
      <c r="BF8" s="14">
        <v>23.300000000000004</v>
      </c>
      <c r="BG8" s="13">
        <f t="shared" si="3"/>
        <v>40.11875</v>
      </c>
      <c r="BH8" s="14"/>
      <c r="BI8" s="34" t="s">
        <v>21</v>
      </c>
      <c r="BJ8" s="13">
        <v>23.4</v>
      </c>
      <c r="BK8" s="14">
        <v>16.4</v>
      </c>
      <c r="BL8" s="14">
        <v>26.9</v>
      </c>
      <c r="BM8" s="14">
        <v>25.3</v>
      </c>
      <c r="BN8" s="15">
        <v>0.0</v>
      </c>
      <c r="BO8" s="14">
        <v>16.8</v>
      </c>
      <c r="BP8" s="14">
        <v>11.4</v>
      </c>
      <c r="BQ8" s="14">
        <v>0.0</v>
      </c>
      <c r="BR8" s="14">
        <v>15.3</v>
      </c>
      <c r="BS8" s="14">
        <v>13.4</v>
      </c>
      <c r="BT8" s="15" t="s">
        <v>12</v>
      </c>
      <c r="BU8" s="14">
        <v>14.5</v>
      </c>
      <c r="BV8" s="15">
        <v>26.6</v>
      </c>
      <c r="BW8" s="14">
        <v>4.1</v>
      </c>
      <c r="BX8" s="14">
        <v>15.7</v>
      </c>
      <c r="BY8" s="14">
        <v>11.9</v>
      </c>
      <c r="BZ8" s="14">
        <v>6.8</v>
      </c>
      <c r="CA8" s="13">
        <f t="shared" si="4"/>
        <v>14.28125</v>
      </c>
      <c r="CB8" s="14"/>
      <c r="CC8" s="62" t="s">
        <v>25</v>
      </c>
      <c r="CD8" s="21">
        <v>6.0</v>
      </c>
      <c r="CE8" s="22">
        <v>7.0</v>
      </c>
      <c r="CF8" s="22">
        <v>26.0</v>
      </c>
      <c r="CG8" s="22">
        <v>11.0</v>
      </c>
      <c r="CH8" s="22">
        <v>12.0</v>
      </c>
      <c r="CI8" s="22">
        <v>5.0</v>
      </c>
      <c r="CJ8" s="23" t="s">
        <v>12</v>
      </c>
      <c r="CK8" s="22">
        <v>3.0</v>
      </c>
      <c r="CL8" s="22">
        <v>9.0</v>
      </c>
      <c r="CM8" s="22">
        <v>13.0</v>
      </c>
      <c r="CN8" s="22">
        <v>2.0</v>
      </c>
      <c r="CO8" s="22">
        <v>13.0</v>
      </c>
      <c r="CP8" s="14">
        <v>11.0</v>
      </c>
      <c r="CQ8" s="22">
        <v>4.0</v>
      </c>
      <c r="CR8" s="22">
        <v>2.0</v>
      </c>
      <c r="CS8" s="22">
        <v>7.0</v>
      </c>
      <c r="CT8" s="22">
        <v>16.0</v>
      </c>
      <c r="CU8" s="64">
        <f t="shared" si="5"/>
        <v>9.1875</v>
      </c>
      <c r="CW8" s="65" t="s">
        <v>37</v>
      </c>
      <c r="CX8" s="27">
        <f t="shared" si="6"/>
        <v>16.375</v>
      </c>
      <c r="CY8" s="27">
        <f t="shared" si="7"/>
        <v>26.5625</v>
      </c>
      <c r="CZ8" s="27">
        <f t="shared" si="8"/>
        <v>33.425</v>
      </c>
      <c r="DA8" s="27">
        <f t="shared" si="9"/>
        <v>14.15</v>
      </c>
      <c r="DB8" s="27">
        <f t="shared" si="10"/>
        <v>4.875</v>
      </c>
    </row>
    <row r="9">
      <c r="A9" s="34" t="s">
        <v>26</v>
      </c>
      <c r="B9" s="13">
        <v>35.4</v>
      </c>
      <c r="C9" s="14">
        <v>31.8</v>
      </c>
      <c r="D9" s="14">
        <v>7.8</v>
      </c>
      <c r="E9" s="14">
        <v>23.0</v>
      </c>
      <c r="F9" s="14">
        <v>31.4</v>
      </c>
      <c r="G9" s="14">
        <v>8.9</v>
      </c>
      <c r="H9" s="14">
        <v>15.1</v>
      </c>
      <c r="I9" s="14">
        <v>18.8</v>
      </c>
      <c r="J9" s="14">
        <v>17.3</v>
      </c>
      <c r="K9" s="15" t="s">
        <v>12</v>
      </c>
      <c r="L9" s="14">
        <v>21.2</v>
      </c>
      <c r="M9" s="14">
        <v>22.4</v>
      </c>
      <c r="N9" s="14">
        <v>14.6</v>
      </c>
      <c r="O9" s="14">
        <v>14.2</v>
      </c>
      <c r="P9" s="14">
        <v>15.2</v>
      </c>
      <c r="Q9" s="14">
        <v>26.7</v>
      </c>
      <c r="R9" s="14">
        <v>14.7</v>
      </c>
      <c r="S9" s="13">
        <f t="shared" si="1"/>
        <v>19.90625</v>
      </c>
      <c r="T9" s="14"/>
      <c r="U9" s="65" t="s">
        <v>37</v>
      </c>
      <c r="V9" s="13">
        <v>16.2</v>
      </c>
      <c r="W9" s="14">
        <v>37.6</v>
      </c>
      <c r="X9" s="14">
        <v>51.8</v>
      </c>
      <c r="Y9" s="14">
        <v>13.5</v>
      </c>
      <c r="Z9" s="14">
        <v>19.1</v>
      </c>
      <c r="AA9" s="14">
        <v>49.900000000000006</v>
      </c>
      <c r="AB9" s="14">
        <v>40.599999999999994</v>
      </c>
      <c r="AC9" s="15" t="s">
        <v>12</v>
      </c>
      <c r="AD9" s="14">
        <v>7.2</v>
      </c>
      <c r="AE9" s="14">
        <v>46.8</v>
      </c>
      <c r="AF9" s="14">
        <v>15.899999999999999</v>
      </c>
      <c r="AG9" s="14">
        <v>11.6</v>
      </c>
      <c r="AH9" s="14">
        <v>21.1</v>
      </c>
      <c r="AI9" s="14">
        <v>26.599999999999998</v>
      </c>
      <c r="AJ9" s="14">
        <v>19.1</v>
      </c>
      <c r="AK9" s="14">
        <v>25.8</v>
      </c>
      <c r="AL9" s="14">
        <v>22.2</v>
      </c>
      <c r="AM9" s="13">
        <f t="shared" si="2"/>
        <v>26.5625</v>
      </c>
      <c r="AN9" s="14"/>
      <c r="AO9" s="25" t="s">
        <v>17</v>
      </c>
      <c r="AP9" s="13">
        <v>45.699999999999996</v>
      </c>
      <c r="AQ9" s="14">
        <v>46.300000000000004</v>
      </c>
      <c r="AR9" s="14">
        <v>45.7</v>
      </c>
      <c r="AS9" s="14">
        <v>46.2</v>
      </c>
      <c r="AT9" s="14">
        <v>33.5</v>
      </c>
      <c r="AU9" s="14">
        <v>54.6</v>
      </c>
      <c r="AV9" s="14">
        <v>35.0</v>
      </c>
      <c r="AW9" s="14">
        <v>16.5</v>
      </c>
      <c r="AX9" s="14">
        <v>47.9</v>
      </c>
      <c r="AY9" s="15" t="s">
        <v>12</v>
      </c>
      <c r="AZ9" s="14">
        <v>28.5</v>
      </c>
      <c r="BA9" s="14">
        <v>25.2</v>
      </c>
      <c r="BB9" s="14">
        <v>28.7</v>
      </c>
      <c r="BC9" s="14">
        <v>31.5</v>
      </c>
      <c r="BD9" s="14">
        <v>38.8</v>
      </c>
      <c r="BE9" s="14">
        <v>53.1</v>
      </c>
      <c r="BF9" s="14">
        <v>63.900000000000006</v>
      </c>
      <c r="BG9" s="13">
        <f t="shared" si="3"/>
        <v>40.06875</v>
      </c>
      <c r="BH9" s="14"/>
      <c r="BI9" s="66" t="s">
        <v>20</v>
      </c>
      <c r="BJ9" s="13">
        <v>7.9</v>
      </c>
      <c r="BK9" s="14">
        <v>22.7</v>
      </c>
      <c r="BL9" s="14">
        <v>30.299999999999997</v>
      </c>
      <c r="BM9" s="14">
        <v>20.3</v>
      </c>
      <c r="BN9" s="14">
        <v>19.6</v>
      </c>
      <c r="BO9" s="14">
        <v>4.2</v>
      </c>
      <c r="BP9" s="14">
        <v>8.0</v>
      </c>
      <c r="BQ9" s="14">
        <v>8.7</v>
      </c>
      <c r="BR9" s="14">
        <v>16.2</v>
      </c>
      <c r="BS9" s="14">
        <v>0.0</v>
      </c>
      <c r="BT9" s="15" t="s">
        <v>12</v>
      </c>
      <c r="BU9" s="14">
        <v>5.6</v>
      </c>
      <c r="BV9" s="15">
        <v>38.7</v>
      </c>
      <c r="BW9" s="14">
        <v>5.5</v>
      </c>
      <c r="BX9" s="14">
        <v>24.900000000000002</v>
      </c>
      <c r="BY9" s="14">
        <v>9.9</v>
      </c>
      <c r="BZ9" s="14">
        <v>5.0</v>
      </c>
      <c r="CA9" s="13">
        <f t="shared" si="4"/>
        <v>14.21875</v>
      </c>
      <c r="CB9" s="14"/>
      <c r="CC9" s="48" t="s">
        <v>31</v>
      </c>
      <c r="CD9" s="21">
        <v>4.0</v>
      </c>
      <c r="CE9" s="22">
        <v>0.0</v>
      </c>
      <c r="CF9" s="22">
        <v>22.0</v>
      </c>
      <c r="CG9" s="22">
        <v>17.0</v>
      </c>
      <c r="CH9" s="22">
        <v>1.0</v>
      </c>
      <c r="CI9" s="22">
        <v>0.0</v>
      </c>
      <c r="CJ9" s="22">
        <v>15.0</v>
      </c>
      <c r="CK9" s="22">
        <v>19.0</v>
      </c>
      <c r="CL9" s="23" t="s">
        <v>12</v>
      </c>
      <c r="CM9" s="22">
        <v>10.0</v>
      </c>
      <c r="CN9" s="22">
        <v>20.0</v>
      </c>
      <c r="CO9" s="22">
        <v>5.0</v>
      </c>
      <c r="CP9" s="14">
        <v>2.0</v>
      </c>
      <c r="CQ9" s="22">
        <v>15.0</v>
      </c>
      <c r="CR9" s="22">
        <v>4.0</v>
      </c>
      <c r="CS9" s="22">
        <v>2.0</v>
      </c>
      <c r="CT9" s="22">
        <v>6.0</v>
      </c>
      <c r="CU9" s="68">
        <f t="shared" si="5"/>
        <v>8.875</v>
      </c>
      <c r="CW9" s="56" t="s">
        <v>34</v>
      </c>
      <c r="CX9" s="27">
        <f t="shared" si="6"/>
        <v>19.9</v>
      </c>
      <c r="CY9" s="27">
        <f t="shared" si="7"/>
        <v>26.69375</v>
      </c>
      <c r="CZ9" s="27">
        <f t="shared" si="8"/>
        <v>36.35</v>
      </c>
      <c r="DA9" s="27">
        <f t="shared" si="9"/>
        <v>13.86875</v>
      </c>
      <c r="DB9" s="27">
        <f t="shared" si="10"/>
        <v>7.1875</v>
      </c>
    </row>
    <row r="10">
      <c r="A10" s="56" t="s">
        <v>34</v>
      </c>
      <c r="B10" s="13">
        <v>29.1</v>
      </c>
      <c r="C10" s="14">
        <v>12.3</v>
      </c>
      <c r="D10" s="14">
        <v>15.4</v>
      </c>
      <c r="E10" s="14">
        <v>25.9</v>
      </c>
      <c r="F10" s="14">
        <v>26.8</v>
      </c>
      <c r="G10" s="14">
        <v>23.5</v>
      </c>
      <c r="H10" s="14">
        <v>17.7</v>
      </c>
      <c r="I10" s="14">
        <v>26.8</v>
      </c>
      <c r="J10" s="14">
        <v>27.2</v>
      </c>
      <c r="K10" s="15" t="s">
        <v>12</v>
      </c>
      <c r="L10" s="14">
        <v>22.5</v>
      </c>
      <c r="M10" s="14">
        <v>20.8</v>
      </c>
      <c r="N10" s="14">
        <v>9.9</v>
      </c>
      <c r="O10" s="14">
        <v>9.0</v>
      </c>
      <c r="P10" s="14">
        <v>9.6</v>
      </c>
      <c r="Q10" s="14">
        <v>22.799999999999997</v>
      </c>
      <c r="R10" s="14">
        <v>19.1</v>
      </c>
      <c r="S10" s="13">
        <f t="shared" si="1"/>
        <v>19.9</v>
      </c>
      <c r="T10" s="14"/>
      <c r="U10" s="44" t="s">
        <v>29</v>
      </c>
      <c r="V10" s="13">
        <v>18.7</v>
      </c>
      <c r="W10" s="14">
        <v>35.199999999999996</v>
      </c>
      <c r="X10" s="14">
        <v>26.6</v>
      </c>
      <c r="Y10" s="14">
        <v>23.5</v>
      </c>
      <c r="Z10" s="14">
        <v>22.6</v>
      </c>
      <c r="AA10" s="14">
        <v>8.299999999999999</v>
      </c>
      <c r="AB10" s="14">
        <v>41.1</v>
      </c>
      <c r="AC10" s="14">
        <v>15.200000000000001</v>
      </c>
      <c r="AD10" s="14">
        <v>8.6</v>
      </c>
      <c r="AE10" s="15" t="s">
        <v>12</v>
      </c>
      <c r="AF10" s="14">
        <v>21.799999999999997</v>
      </c>
      <c r="AG10" s="14">
        <v>19.4</v>
      </c>
      <c r="AH10" s="14">
        <v>32.9</v>
      </c>
      <c r="AI10" s="14">
        <v>57.9</v>
      </c>
      <c r="AJ10" s="14">
        <v>17.1</v>
      </c>
      <c r="AK10" s="14">
        <v>49.6</v>
      </c>
      <c r="AL10" s="14">
        <v>25.7</v>
      </c>
      <c r="AM10" s="13">
        <f t="shared" si="2"/>
        <v>26.5125</v>
      </c>
      <c r="AN10" s="14"/>
      <c r="AO10" s="17" t="s">
        <v>31</v>
      </c>
      <c r="AP10" s="13">
        <v>43.3</v>
      </c>
      <c r="AQ10" s="14">
        <v>50.3</v>
      </c>
      <c r="AR10" s="14">
        <v>18.5</v>
      </c>
      <c r="AS10" s="14">
        <v>35.89999999999999</v>
      </c>
      <c r="AT10" s="14">
        <v>30.8</v>
      </c>
      <c r="AU10" s="14">
        <v>35.0</v>
      </c>
      <c r="AV10" s="14">
        <v>28.3</v>
      </c>
      <c r="AW10" s="14">
        <v>27.700000000000003</v>
      </c>
      <c r="AX10" s="15" t="s">
        <v>12</v>
      </c>
      <c r="AY10" s="14">
        <v>34.0</v>
      </c>
      <c r="AZ10" s="14">
        <v>42.5</v>
      </c>
      <c r="BA10" s="14">
        <v>56.400000000000006</v>
      </c>
      <c r="BB10" s="14">
        <v>38.9</v>
      </c>
      <c r="BC10" s="14">
        <v>41.4</v>
      </c>
      <c r="BD10" s="14">
        <v>74.39999999999999</v>
      </c>
      <c r="BE10" s="14">
        <v>73.4</v>
      </c>
      <c r="BF10" s="14">
        <v>10.1</v>
      </c>
      <c r="BG10" s="13">
        <f t="shared" si="3"/>
        <v>40.05625</v>
      </c>
      <c r="BH10" s="14"/>
      <c r="BI10" s="65" t="s">
        <v>37</v>
      </c>
      <c r="BJ10" s="13">
        <v>16.4</v>
      </c>
      <c r="BK10" s="14">
        <v>24.700000000000003</v>
      </c>
      <c r="BL10" s="14">
        <v>13.0</v>
      </c>
      <c r="BM10" s="14">
        <v>15.5</v>
      </c>
      <c r="BN10" s="14">
        <v>5.6</v>
      </c>
      <c r="BO10" s="14">
        <v>15.100000000000001</v>
      </c>
      <c r="BP10" s="14">
        <v>20.8</v>
      </c>
      <c r="BQ10" s="15" t="s">
        <v>12</v>
      </c>
      <c r="BR10" s="14">
        <v>7.1</v>
      </c>
      <c r="BS10" s="14">
        <v>11.9</v>
      </c>
      <c r="BT10" s="14">
        <v>12.100000000000001</v>
      </c>
      <c r="BU10" s="14">
        <v>18.9</v>
      </c>
      <c r="BV10" s="15">
        <v>6.2</v>
      </c>
      <c r="BW10" s="14">
        <v>16.4</v>
      </c>
      <c r="BX10" s="14">
        <v>1.9</v>
      </c>
      <c r="BY10" s="14">
        <v>17.6</v>
      </c>
      <c r="BZ10" s="14">
        <v>23.2</v>
      </c>
      <c r="CA10" s="13">
        <f t="shared" si="4"/>
        <v>14.15</v>
      </c>
      <c r="CB10" s="14"/>
      <c r="CC10" s="67" t="s">
        <v>38</v>
      </c>
      <c r="CD10" s="21">
        <v>4.0</v>
      </c>
      <c r="CE10" s="22">
        <v>7.0</v>
      </c>
      <c r="CF10" s="22">
        <v>18.0</v>
      </c>
      <c r="CG10" s="22">
        <v>6.0</v>
      </c>
      <c r="CH10" s="22">
        <v>16.0</v>
      </c>
      <c r="CI10" s="22">
        <v>3.0</v>
      </c>
      <c r="CJ10" s="22">
        <v>9.0</v>
      </c>
      <c r="CK10" s="22">
        <v>6.0</v>
      </c>
      <c r="CL10" s="23" t="s">
        <v>12</v>
      </c>
      <c r="CM10" s="22">
        <v>2.0</v>
      </c>
      <c r="CN10" s="22">
        <v>7.0</v>
      </c>
      <c r="CO10" s="22">
        <v>13.0</v>
      </c>
      <c r="CP10" s="14">
        <v>8.0</v>
      </c>
      <c r="CQ10" s="22">
        <v>4.0</v>
      </c>
      <c r="CR10" s="22">
        <v>11.0</v>
      </c>
      <c r="CS10" s="22">
        <v>10.0</v>
      </c>
      <c r="CT10" s="22">
        <v>13.0</v>
      </c>
      <c r="CU10" s="68">
        <f t="shared" si="5"/>
        <v>8.5625</v>
      </c>
      <c r="CW10" s="25" t="s">
        <v>17</v>
      </c>
      <c r="CX10" s="27">
        <f t="shared" si="6"/>
        <v>21.2875</v>
      </c>
      <c r="CY10" s="27">
        <f t="shared" si="7"/>
        <v>21.59375</v>
      </c>
      <c r="CZ10" s="27">
        <f t="shared" si="8"/>
        <v>40.06875</v>
      </c>
      <c r="DA10" s="27">
        <f t="shared" si="9"/>
        <v>15.03125</v>
      </c>
      <c r="DB10" s="27">
        <f t="shared" si="10"/>
        <v>6.5</v>
      </c>
    </row>
    <row r="11">
      <c r="A11" s="41" t="s">
        <v>27</v>
      </c>
      <c r="B11" s="13">
        <v>25.8</v>
      </c>
      <c r="C11" s="15">
        <v>18.3</v>
      </c>
      <c r="D11" s="14">
        <v>19.0</v>
      </c>
      <c r="E11" s="14">
        <v>12.1</v>
      </c>
      <c r="F11" s="14">
        <v>13.0</v>
      </c>
      <c r="G11" s="14">
        <v>7.4</v>
      </c>
      <c r="H11" s="14">
        <v>17.8</v>
      </c>
      <c r="I11" s="14">
        <v>21.5</v>
      </c>
      <c r="J11" s="15" t="s">
        <v>12</v>
      </c>
      <c r="K11" s="14">
        <v>22.3</v>
      </c>
      <c r="L11" s="14">
        <v>32.3</v>
      </c>
      <c r="M11" s="14">
        <v>21.7</v>
      </c>
      <c r="N11" s="14">
        <v>26.9</v>
      </c>
      <c r="O11" s="14">
        <v>18.1</v>
      </c>
      <c r="P11" s="14">
        <v>23.0</v>
      </c>
      <c r="Q11" s="14">
        <v>18.9</v>
      </c>
      <c r="R11" s="14">
        <v>7.2</v>
      </c>
      <c r="S11" s="13">
        <f t="shared" si="1"/>
        <v>19.08125</v>
      </c>
      <c r="T11" s="14"/>
      <c r="U11" s="34" t="s">
        <v>26</v>
      </c>
      <c r="V11" s="13">
        <v>23.599999999999998</v>
      </c>
      <c r="W11" s="14">
        <v>24.4</v>
      </c>
      <c r="X11" s="14">
        <v>36.4</v>
      </c>
      <c r="Y11" s="14">
        <v>31.9</v>
      </c>
      <c r="Z11" s="14">
        <v>14.999999999999998</v>
      </c>
      <c r="AA11" s="14">
        <v>41.9</v>
      </c>
      <c r="AB11" s="14">
        <v>10.899999999999999</v>
      </c>
      <c r="AC11" s="14">
        <v>18.400000000000002</v>
      </c>
      <c r="AD11" s="14">
        <v>19.0</v>
      </c>
      <c r="AE11" s="15" t="s">
        <v>12</v>
      </c>
      <c r="AF11" s="14">
        <v>22.5</v>
      </c>
      <c r="AG11" s="14">
        <v>26.4</v>
      </c>
      <c r="AH11" s="14">
        <v>46.3</v>
      </c>
      <c r="AI11" s="14">
        <v>13.7</v>
      </c>
      <c r="AJ11" s="14">
        <v>9.7</v>
      </c>
      <c r="AK11" s="14">
        <v>19.4</v>
      </c>
      <c r="AL11" s="14">
        <v>34.0</v>
      </c>
      <c r="AM11" s="13">
        <f t="shared" si="2"/>
        <v>24.59375</v>
      </c>
      <c r="AN11" s="14"/>
      <c r="AO11" s="34" t="s">
        <v>21</v>
      </c>
      <c r="AP11" s="13">
        <v>31.8</v>
      </c>
      <c r="AQ11" s="14">
        <v>61.7</v>
      </c>
      <c r="AR11" s="14">
        <v>46.2</v>
      </c>
      <c r="AS11" s="14">
        <v>39.7</v>
      </c>
      <c r="AT11" s="14">
        <v>38.599999999999994</v>
      </c>
      <c r="AU11" s="14">
        <v>19.1</v>
      </c>
      <c r="AV11" s="14">
        <v>44.400000000000006</v>
      </c>
      <c r="AW11" s="14">
        <v>73.3</v>
      </c>
      <c r="AX11" s="14">
        <v>61.5</v>
      </c>
      <c r="AY11" s="14">
        <v>16.0</v>
      </c>
      <c r="AZ11" s="15" t="s">
        <v>12</v>
      </c>
      <c r="BA11" s="14">
        <v>22.299999999999997</v>
      </c>
      <c r="BB11" s="14">
        <v>34.8</v>
      </c>
      <c r="BC11" s="14">
        <v>38.300000000000004</v>
      </c>
      <c r="BD11" s="14">
        <v>29.7</v>
      </c>
      <c r="BE11" s="14">
        <v>26.3</v>
      </c>
      <c r="BF11" s="14">
        <v>52.49999999999999</v>
      </c>
      <c r="BG11" s="13">
        <f t="shared" si="3"/>
        <v>39.7625</v>
      </c>
      <c r="BH11" s="14"/>
      <c r="BI11" s="38" t="s">
        <v>23</v>
      </c>
      <c r="BJ11" s="13">
        <v>6.699999999999999</v>
      </c>
      <c r="BK11" s="14">
        <v>24.8</v>
      </c>
      <c r="BL11" s="14">
        <v>13.6</v>
      </c>
      <c r="BM11" s="14">
        <v>8.5</v>
      </c>
      <c r="BN11" s="14">
        <v>19.6</v>
      </c>
      <c r="BO11" s="14">
        <v>5.4</v>
      </c>
      <c r="BP11" s="14">
        <v>6.6000000000000005</v>
      </c>
      <c r="BQ11" s="15" t="s">
        <v>12</v>
      </c>
      <c r="BR11" s="14">
        <v>0.0</v>
      </c>
      <c r="BS11" s="14">
        <v>27.599999999999998</v>
      </c>
      <c r="BT11" s="14">
        <v>9.2</v>
      </c>
      <c r="BU11" s="14">
        <v>18.9</v>
      </c>
      <c r="BV11" s="15">
        <v>31.5</v>
      </c>
      <c r="BW11" s="14">
        <v>11.7</v>
      </c>
      <c r="BX11" s="14">
        <v>1.3</v>
      </c>
      <c r="BY11" s="14">
        <v>28.5</v>
      </c>
      <c r="BZ11" s="14">
        <v>12.3</v>
      </c>
      <c r="CA11" s="13">
        <f t="shared" si="4"/>
        <v>14.1375</v>
      </c>
      <c r="CB11" s="14"/>
      <c r="CC11" s="71" t="s">
        <v>40</v>
      </c>
      <c r="CD11" s="21">
        <v>9.0</v>
      </c>
      <c r="CE11" s="22">
        <v>4.0</v>
      </c>
      <c r="CF11" s="22">
        <v>6.0</v>
      </c>
      <c r="CG11" s="22">
        <v>4.0</v>
      </c>
      <c r="CH11" s="22">
        <v>9.0</v>
      </c>
      <c r="CI11" s="22">
        <v>12.0</v>
      </c>
      <c r="CJ11" s="22">
        <v>0.0</v>
      </c>
      <c r="CK11" s="22">
        <v>14.0</v>
      </c>
      <c r="CL11" s="22">
        <v>7.0</v>
      </c>
      <c r="CM11" s="22">
        <v>10.0</v>
      </c>
      <c r="CN11" s="23" t="s">
        <v>12</v>
      </c>
      <c r="CO11" s="22">
        <v>15.0</v>
      </c>
      <c r="CP11" s="14">
        <v>6.0</v>
      </c>
      <c r="CQ11" s="22">
        <v>11.0</v>
      </c>
      <c r="CR11" s="22">
        <v>17.0</v>
      </c>
      <c r="CS11" s="22">
        <v>10.0</v>
      </c>
      <c r="CT11" s="22">
        <v>2.0</v>
      </c>
      <c r="CU11" s="72">
        <f t="shared" si="5"/>
        <v>8.5</v>
      </c>
      <c r="CW11" s="44" t="s">
        <v>29</v>
      </c>
      <c r="CX11" s="27">
        <f t="shared" si="6"/>
        <v>17.04375</v>
      </c>
      <c r="CY11" s="27">
        <f t="shared" si="7"/>
        <v>26.5125</v>
      </c>
      <c r="CZ11" s="27">
        <f t="shared" si="8"/>
        <v>33.25625</v>
      </c>
      <c r="DA11" s="27">
        <f t="shared" si="9"/>
        <v>9.8125</v>
      </c>
      <c r="DB11" s="27">
        <f t="shared" si="10"/>
        <v>5.1875</v>
      </c>
    </row>
    <row r="12">
      <c r="A12" s="40" t="s">
        <v>25</v>
      </c>
      <c r="B12" s="13">
        <v>11.1</v>
      </c>
      <c r="C12" s="14">
        <v>22.7</v>
      </c>
      <c r="D12" s="14">
        <v>10.6</v>
      </c>
      <c r="E12" s="14">
        <v>39.5</v>
      </c>
      <c r="F12" s="14">
        <v>15.4</v>
      </c>
      <c r="G12" s="14">
        <v>36.6</v>
      </c>
      <c r="H12" s="15" t="s">
        <v>12</v>
      </c>
      <c r="I12" s="14">
        <v>27.5</v>
      </c>
      <c r="J12" s="14">
        <v>14.8</v>
      </c>
      <c r="K12" s="14">
        <v>9.4</v>
      </c>
      <c r="L12" s="14">
        <v>17.4</v>
      </c>
      <c r="M12" s="14">
        <v>22.3</v>
      </c>
      <c r="N12" s="14">
        <v>18.6</v>
      </c>
      <c r="O12" s="14">
        <v>12.4</v>
      </c>
      <c r="P12" s="14">
        <v>14.7</v>
      </c>
      <c r="Q12" s="14">
        <v>20.0</v>
      </c>
      <c r="R12" s="14">
        <v>11.9</v>
      </c>
      <c r="S12" s="13">
        <f t="shared" si="1"/>
        <v>19.05625</v>
      </c>
      <c r="T12" s="14"/>
      <c r="U12" s="54" t="s">
        <v>33</v>
      </c>
      <c r="V12" s="13">
        <v>26.5</v>
      </c>
      <c r="W12" s="14">
        <v>30.8</v>
      </c>
      <c r="X12" s="14">
        <v>25.9</v>
      </c>
      <c r="Y12" s="14">
        <v>16.599999999999998</v>
      </c>
      <c r="Z12" s="14">
        <v>27.099999999999998</v>
      </c>
      <c r="AA12" s="15" t="s">
        <v>12</v>
      </c>
      <c r="AB12" s="14">
        <v>32.1</v>
      </c>
      <c r="AC12" s="14">
        <v>29.799999999999997</v>
      </c>
      <c r="AD12" s="14">
        <v>23.3</v>
      </c>
      <c r="AE12" s="14">
        <v>22.400000000000002</v>
      </c>
      <c r="AF12" s="14">
        <v>17.7</v>
      </c>
      <c r="AG12" s="14">
        <v>5.199999999999999</v>
      </c>
      <c r="AH12" s="14">
        <v>25.5</v>
      </c>
      <c r="AI12" s="14">
        <v>16.400000000000002</v>
      </c>
      <c r="AJ12" s="14">
        <v>34.8</v>
      </c>
      <c r="AK12" s="14">
        <v>41.9</v>
      </c>
      <c r="AL12" s="14">
        <v>17.499999999999996</v>
      </c>
      <c r="AM12" s="13">
        <f t="shared" si="2"/>
        <v>24.59375</v>
      </c>
      <c r="AN12" s="14"/>
      <c r="AO12" s="29" t="s">
        <v>19</v>
      </c>
      <c r="AP12" s="13">
        <v>52.3</v>
      </c>
      <c r="AQ12" s="14">
        <v>60.8</v>
      </c>
      <c r="AR12" s="14">
        <v>20.7</v>
      </c>
      <c r="AS12" s="14">
        <v>44.8</v>
      </c>
      <c r="AT12" s="15" t="s">
        <v>12</v>
      </c>
      <c r="AU12" s="14">
        <v>44.7</v>
      </c>
      <c r="AV12" s="14">
        <v>30.599999999999998</v>
      </c>
      <c r="AW12" s="14">
        <v>33.0</v>
      </c>
      <c r="AX12" s="14">
        <v>28.6</v>
      </c>
      <c r="AY12" s="14">
        <v>49.099999999999994</v>
      </c>
      <c r="AZ12" s="14">
        <v>28.7</v>
      </c>
      <c r="BA12" s="14">
        <v>35.199999999999996</v>
      </c>
      <c r="BB12" s="14">
        <v>47.0</v>
      </c>
      <c r="BC12" s="14">
        <v>14.099999999999998</v>
      </c>
      <c r="BD12" s="14">
        <v>48.900000000000006</v>
      </c>
      <c r="BE12" s="14">
        <v>38.4</v>
      </c>
      <c r="BF12" s="14">
        <v>55.70000000000001</v>
      </c>
      <c r="BG12" s="13">
        <f t="shared" si="3"/>
        <v>39.5375</v>
      </c>
      <c r="BH12" s="14"/>
      <c r="BI12" s="37" t="s">
        <v>22</v>
      </c>
      <c r="BJ12" s="13">
        <v>18.7</v>
      </c>
      <c r="BK12" s="14">
        <v>9.6</v>
      </c>
      <c r="BL12" s="14">
        <v>9.6</v>
      </c>
      <c r="BM12" s="14">
        <v>16.5</v>
      </c>
      <c r="BN12" s="14">
        <v>1.6</v>
      </c>
      <c r="BO12" s="14">
        <v>9.6</v>
      </c>
      <c r="BP12" s="14">
        <v>13.9</v>
      </c>
      <c r="BQ12" s="15" t="s">
        <v>12</v>
      </c>
      <c r="BR12" s="14">
        <v>26.2</v>
      </c>
      <c r="BS12" s="14">
        <v>12.6</v>
      </c>
      <c r="BT12" s="14">
        <v>15.1</v>
      </c>
      <c r="BU12" s="14">
        <v>9.0</v>
      </c>
      <c r="BV12" s="15">
        <v>32.2</v>
      </c>
      <c r="BW12" s="14">
        <v>6.6</v>
      </c>
      <c r="BX12" s="14">
        <v>7.6</v>
      </c>
      <c r="BY12" s="14">
        <v>12.3</v>
      </c>
      <c r="BZ12" s="14">
        <v>20.9</v>
      </c>
      <c r="CA12" s="13">
        <f t="shared" si="4"/>
        <v>13.875</v>
      </c>
      <c r="CB12" s="14"/>
      <c r="CC12" s="74" t="s">
        <v>33</v>
      </c>
      <c r="CD12" s="21">
        <v>2.0</v>
      </c>
      <c r="CE12" s="22">
        <v>26.0</v>
      </c>
      <c r="CF12" s="22">
        <v>12.0</v>
      </c>
      <c r="CG12" s="22">
        <v>18.0</v>
      </c>
      <c r="CH12" s="22">
        <v>3.0</v>
      </c>
      <c r="CI12" s="23" t="s">
        <v>12</v>
      </c>
      <c r="CJ12" s="22">
        <v>3.0</v>
      </c>
      <c r="CK12" s="22">
        <v>2.0</v>
      </c>
      <c r="CL12" s="22">
        <v>7.0</v>
      </c>
      <c r="CM12" s="22">
        <v>6.0</v>
      </c>
      <c r="CN12" s="22">
        <v>4.0</v>
      </c>
      <c r="CO12" s="22">
        <v>10.0</v>
      </c>
      <c r="CP12" s="14">
        <v>4.0</v>
      </c>
      <c r="CQ12" s="22">
        <v>5.0</v>
      </c>
      <c r="CR12" s="22">
        <v>13.0</v>
      </c>
      <c r="CS12" s="22">
        <v>6.0</v>
      </c>
      <c r="CT12" s="22">
        <v>13.0</v>
      </c>
      <c r="CU12" s="75">
        <f t="shared" si="5"/>
        <v>8.375</v>
      </c>
      <c r="CW12" s="76" t="s">
        <v>41</v>
      </c>
      <c r="CX12" s="27">
        <f t="shared" si="6"/>
        <v>17.35</v>
      </c>
      <c r="CY12" s="27">
        <f t="shared" si="7"/>
        <v>22.35</v>
      </c>
      <c r="CZ12" s="27">
        <f t="shared" si="8"/>
        <v>36.65</v>
      </c>
      <c r="DA12" s="27">
        <f t="shared" si="9"/>
        <v>11.28125</v>
      </c>
      <c r="DB12" s="27">
        <f t="shared" si="10"/>
        <v>6.875</v>
      </c>
    </row>
    <row r="13">
      <c r="A13" s="46" t="s">
        <v>16</v>
      </c>
      <c r="B13" s="13">
        <v>14.5</v>
      </c>
      <c r="C13" s="14">
        <v>11.6</v>
      </c>
      <c r="D13" s="14">
        <v>30.5</v>
      </c>
      <c r="E13" s="14">
        <v>13.5</v>
      </c>
      <c r="F13" s="14">
        <v>15.8</v>
      </c>
      <c r="G13" s="14">
        <v>28.2</v>
      </c>
      <c r="H13" s="14">
        <v>7.6</v>
      </c>
      <c r="I13" s="15" t="s">
        <v>12</v>
      </c>
      <c r="J13" s="14">
        <v>14.6</v>
      </c>
      <c r="K13" s="14">
        <v>9.5</v>
      </c>
      <c r="L13" s="14">
        <v>15.8</v>
      </c>
      <c r="M13" s="14">
        <v>36.5</v>
      </c>
      <c r="N13" s="14">
        <v>14.9</v>
      </c>
      <c r="O13" s="14">
        <v>21.5</v>
      </c>
      <c r="P13" s="14">
        <v>21.4</v>
      </c>
      <c r="Q13" s="14">
        <v>27.1</v>
      </c>
      <c r="R13" s="14">
        <v>20.5</v>
      </c>
      <c r="S13" s="13">
        <f t="shared" si="1"/>
        <v>18.96875</v>
      </c>
      <c r="T13" s="14"/>
      <c r="U13" s="39" t="s">
        <v>24</v>
      </c>
      <c r="V13" s="13">
        <v>27.3</v>
      </c>
      <c r="W13" s="14">
        <v>27.6</v>
      </c>
      <c r="X13" s="14">
        <v>11.1</v>
      </c>
      <c r="Y13" s="14">
        <v>10.6</v>
      </c>
      <c r="Z13" s="14">
        <v>39.8</v>
      </c>
      <c r="AA13" s="14">
        <v>41.6</v>
      </c>
      <c r="AB13" s="14">
        <v>27.3</v>
      </c>
      <c r="AC13" s="14">
        <v>23.799999999999997</v>
      </c>
      <c r="AD13" s="15" t="s">
        <v>12</v>
      </c>
      <c r="AE13" s="14">
        <v>17.0</v>
      </c>
      <c r="AF13" s="14">
        <v>27.599999999999998</v>
      </c>
      <c r="AG13" s="14">
        <v>26.2</v>
      </c>
      <c r="AH13" s="14">
        <v>19.999999999999996</v>
      </c>
      <c r="AI13" s="14">
        <v>21.3</v>
      </c>
      <c r="AJ13" s="14">
        <v>20.3</v>
      </c>
      <c r="AK13" s="14">
        <v>24.9</v>
      </c>
      <c r="AL13" s="14">
        <v>24.900000000000002</v>
      </c>
      <c r="AM13" s="13">
        <f t="shared" si="2"/>
        <v>24.45625</v>
      </c>
      <c r="AN13" s="14"/>
      <c r="AO13" s="17" t="s">
        <v>13</v>
      </c>
      <c r="AP13" s="13">
        <v>21.5</v>
      </c>
      <c r="AQ13" s="14">
        <v>80.0</v>
      </c>
      <c r="AR13" s="14">
        <v>36.1</v>
      </c>
      <c r="AS13" s="14">
        <v>39.8</v>
      </c>
      <c r="AT13" s="14">
        <v>28.200000000000003</v>
      </c>
      <c r="AU13" s="14">
        <v>30.2</v>
      </c>
      <c r="AV13" s="14">
        <v>52.599999999999994</v>
      </c>
      <c r="AW13" s="15" t="s">
        <v>12</v>
      </c>
      <c r="AX13" s="14">
        <v>47.0</v>
      </c>
      <c r="AY13" s="14">
        <v>56.300000000000004</v>
      </c>
      <c r="AZ13" s="14">
        <v>50.900000000000006</v>
      </c>
      <c r="BA13" s="14">
        <v>42.8</v>
      </c>
      <c r="BB13" s="14">
        <v>24.2</v>
      </c>
      <c r="BC13" s="14">
        <v>31.300000000000004</v>
      </c>
      <c r="BD13" s="14">
        <v>43.1</v>
      </c>
      <c r="BE13" s="14">
        <v>14.5</v>
      </c>
      <c r="BF13" s="14">
        <v>24.900000000000002</v>
      </c>
      <c r="BG13" s="13">
        <f t="shared" si="3"/>
        <v>38.9625</v>
      </c>
      <c r="BH13" s="14"/>
      <c r="BI13" s="56" t="s">
        <v>34</v>
      </c>
      <c r="BJ13" s="13">
        <v>17.1</v>
      </c>
      <c r="BK13" s="14">
        <v>15.1</v>
      </c>
      <c r="BL13" s="14">
        <v>13.899999999999999</v>
      </c>
      <c r="BM13" s="14">
        <v>2.2</v>
      </c>
      <c r="BN13" s="14">
        <v>14.3</v>
      </c>
      <c r="BO13" s="14">
        <v>20.5</v>
      </c>
      <c r="BP13" s="14">
        <v>23.4</v>
      </c>
      <c r="BQ13" s="14">
        <v>30.400000000000002</v>
      </c>
      <c r="BR13" s="14">
        <v>16.2</v>
      </c>
      <c r="BS13" s="15" t="s">
        <v>12</v>
      </c>
      <c r="BT13" s="14">
        <v>7.6</v>
      </c>
      <c r="BU13" s="14">
        <v>8.7</v>
      </c>
      <c r="BV13" s="15">
        <v>7.1000000000000005</v>
      </c>
      <c r="BW13" s="14">
        <v>6.2</v>
      </c>
      <c r="BX13" s="14">
        <v>17.7</v>
      </c>
      <c r="BY13" s="14">
        <v>10.0</v>
      </c>
      <c r="BZ13" s="14">
        <v>11.5</v>
      </c>
      <c r="CA13" s="13">
        <f t="shared" si="4"/>
        <v>13.86875</v>
      </c>
      <c r="CB13" s="14"/>
      <c r="CC13" s="48" t="s">
        <v>13</v>
      </c>
      <c r="CD13" s="21">
        <v>2.0</v>
      </c>
      <c r="CE13" s="22">
        <v>14.0</v>
      </c>
      <c r="CF13" s="22">
        <v>3.0</v>
      </c>
      <c r="CG13" s="22">
        <v>4.0</v>
      </c>
      <c r="CH13" s="22">
        <v>16.0</v>
      </c>
      <c r="CI13" s="22">
        <v>6.0</v>
      </c>
      <c r="CJ13" s="22">
        <v>11.0</v>
      </c>
      <c r="CK13" s="23" t="s">
        <v>12</v>
      </c>
      <c r="CL13" s="22">
        <v>9.0</v>
      </c>
      <c r="CM13" s="22">
        <v>6.0</v>
      </c>
      <c r="CN13" s="22">
        <v>6.0</v>
      </c>
      <c r="CO13" s="22">
        <v>6.0</v>
      </c>
      <c r="CP13" s="14">
        <v>15.0</v>
      </c>
      <c r="CQ13" s="22">
        <v>3.0</v>
      </c>
      <c r="CR13" s="22">
        <v>8.0</v>
      </c>
      <c r="CS13" s="22">
        <v>9.0</v>
      </c>
      <c r="CT13" s="22">
        <v>10.0</v>
      </c>
      <c r="CU13" s="90">
        <f t="shared" si="5"/>
        <v>8</v>
      </c>
      <c r="CW13" s="34" t="s">
        <v>26</v>
      </c>
      <c r="CX13" s="27">
        <f t="shared" si="6"/>
        <v>19.90625</v>
      </c>
      <c r="CY13" s="27">
        <f t="shared" si="7"/>
        <v>24.59375</v>
      </c>
      <c r="CZ13" s="27">
        <f t="shared" si="8"/>
        <v>38.85625</v>
      </c>
      <c r="DA13" s="27">
        <f t="shared" si="9"/>
        <v>15.21875</v>
      </c>
      <c r="DB13" s="27">
        <f t="shared" si="10"/>
        <v>4.1875</v>
      </c>
    </row>
    <row r="14">
      <c r="A14" s="57" t="s">
        <v>30</v>
      </c>
      <c r="B14" s="13">
        <v>32.0</v>
      </c>
      <c r="C14" s="14">
        <v>24.6</v>
      </c>
      <c r="D14" s="14">
        <v>18.2</v>
      </c>
      <c r="E14" s="14">
        <v>13.9</v>
      </c>
      <c r="F14" s="14">
        <v>26.0</v>
      </c>
      <c r="G14" s="14">
        <v>13.3</v>
      </c>
      <c r="H14" s="14">
        <v>14.7</v>
      </c>
      <c r="I14" s="14">
        <v>8.8</v>
      </c>
      <c r="J14" s="14">
        <v>31.9</v>
      </c>
      <c r="K14" s="14">
        <v>19.2</v>
      </c>
      <c r="L14" s="15" t="s">
        <v>12</v>
      </c>
      <c r="M14" s="14">
        <v>22.7</v>
      </c>
      <c r="N14" s="14">
        <v>16.3</v>
      </c>
      <c r="O14" s="14">
        <v>12.5</v>
      </c>
      <c r="P14" s="14">
        <v>12.0</v>
      </c>
      <c r="Q14" s="14">
        <v>11.200000000000001</v>
      </c>
      <c r="R14" s="14">
        <v>25.7</v>
      </c>
      <c r="S14" s="13">
        <f t="shared" si="1"/>
        <v>18.9375</v>
      </c>
      <c r="T14" s="14"/>
      <c r="U14" s="38" t="s">
        <v>23</v>
      </c>
      <c r="V14" s="13">
        <v>20.0</v>
      </c>
      <c r="W14" s="14">
        <v>26.200000000000003</v>
      </c>
      <c r="X14" s="14">
        <v>22.3</v>
      </c>
      <c r="Y14" s="14">
        <v>14.3</v>
      </c>
      <c r="Z14" s="14">
        <v>27.1</v>
      </c>
      <c r="AA14" s="14">
        <v>19.8</v>
      </c>
      <c r="AB14" s="14">
        <v>13.5</v>
      </c>
      <c r="AC14" s="15" t="s">
        <v>12</v>
      </c>
      <c r="AD14" s="14">
        <v>25.799999999999997</v>
      </c>
      <c r="AE14" s="14">
        <v>18.2</v>
      </c>
      <c r="AF14" s="14">
        <v>15.0</v>
      </c>
      <c r="AG14" s="14">
        <v>32.9</v>
      </c>
      <c r="AH14" s="14">
        <v>35.1</v>
      </c>
      <c r="AI14" s="14">
        <v>21.5</v>
      </c>
      <c r="AJ14" s="14">
        <v>31.0</v>
      </c>
      <c r="AK14" s="14">
        <v>41.1</v>
      </c>
      <c r="AL14" s="14">
        <v>25.3</v>
      </c>
      <c r="AM14" s="13">
        <f t="shared" si="2"/>
        <v>24.31875</v>
      </c>
      <c r="AN14" s="14"/>
      <c r="AO14" s="34" t="s">
        <v>26</v>
      </c>
      <c r="AP14" s="13">
        <v>83.39999999999999</v>
      </c>
      <c r="AQ14" s="14">
        <v>78.19999999999999</v>
      </c>
      <c r="AR14" s="14">
        <v>18.0</v>
      </c>
      <c r="AS14" s="14">
        <v>48.099999999999994</v>
      </c>
      <c r="AT14" s="14">
        <v>48.699999999999996</v>
      </c>
      <c r="AU14" s="14">
        <v>24.5</v>
      </c>
      <c r="AV14" s="14">
        <v>38.8</v>
      </c>
      <c r="AW14" s="14">
        <v>30.2</v>
      </c>
      <c r="AX14" s="14">
        <v>36.9</v>
      </c>
      <c r="AY14" s="15" t="s">
        <v>12</v>
      </c>
      <c r="AZ14" s="14">
        <v>30.299999999999997</v>
      </c>
      <c r="BA14" s="14">
        <v>43.0</v>
      </c>
      <c r="BB14" s="14">
        <v>19.8</v>
      </c>
      <c r="BC14" s="14">
        <v>36.5</v>
      </c>
      <c r="BD14" s="14">
        <v>31.4</v>
      </c>
      <c r="BE14" s="14">
        <v>32.3</v>
      </c>
      <c r="BF14" s="14">
        <v>21.599999999999998</v>
      </c>
      <c r="BG14" s="13">
        <f t="shared" si="3"/>
        <v>38.85625</v>
      </c>
      <c r="BH14" s="14"/>
      <c r="BI14" s="18" t="s">
        <v>14</v>
      </c>
      <c r="BJ14" s="13">
        <v>24.2</v>
      </c>
      <c r="BK14" s="14">
        <v>28.7</v>
      </c>
      <c r="BL14" s="14">
        <v>14.2</v>
      </c>
      <c r="BM14" s="15" t="s">
        <v>12</v>
      </c>
      <c r="BN14" s="14">
        <v>10.4</v>
      </c>
      <c r="BO14" s="14">
        <v>8.2</v>
      </c>
      <c r="BP14" s="14">
        <v>6.0</v>
      </c>
      <c r="BQ14" s="14">
        <v>13.0</v>
      </c>
      <c r="BR14" s="14">
        <v>15.299999999999999</v>
      </c>
      <c r="BS14" s="14">
        <v>38.3</v>
      </c>
      <c r="BT14" s="14">
        <v>12.9</v>
      </c>
      <c r="BU14" s="14">
        <v>10.6</v>
      </c>
      <c r="BV14" s="15">
        <v>10.4</v>
      </c>
      <c r="BW14" s="14">
        <v>4.7</v>
      </c>
      <c r="BX14" s="14">
        <v>0.0</v>
      </c>
      <c r="BY14" s="14">
        <v>11.3</v>
      </c>
      <c r="BZ14" s="14">
        <v>12.1</v>
      </c>
      <c r="CA14" s="13">
        <f t="shared" si="4"/>
        <v>13.76875</v>
      </c>
      <c r="CB14" s="14"/>
      <c r="CC14" s="80" t="s">
        <v>18</v>
      </c>
      <c r="CD14" s="21">
        <v>21.0</v>
      </c>
      <c r="CE14" s="22">
        <v>8.0</v>
      </c>
      <c r="CF14" s="22">
        <v>11.0</v>
      </c>
      <c r="CG14" s="22">
        <v>10.0</v>
      </c>
      <c r="CH14" s="22">
        <v>8.0</v>
      </c>
      <c r="CI14" s="22">
        <v>4.0</v>
      </c>
      <c r="CJ14" s="22">
        <v>11.0</v>
      </c>
      <c r="CK14" s="22">
        <v>-1.0</v>
      </c>
      <c r="CL14" s="22">
        <v>17.0</v>
      </c>
      <c r="CM14" s="22">
        <v>-3.0</v>
      </c>
      <c r="CN14" s="22">
        <v>6.0</v>
      </c>
      <c r="CO14" s="22">
        <v>0.0</v>
      </c>
      <c r="CP14" s="15" t="s">
        <v>12</v>
      </c>
      <c r="CQ14" s="22">
        <v>6.0</v>
      </c>
      <c r="CR14" s="22">
        <v>8.0</v>
      </c>
      <c r="CS14" s="22">
        <v>12.0</v>
      </c>
      <c r="CT14" s="22">
        <v>7.0</v>
      </c>
      <c r="CU14" s="94">
        <f t="shared" si="5"/>
        <v>7.8125</v>
      </c>
      <c r="CW14" s="38" t="s">
        <v>23</v>
      </c>
      <c r="CX14" s="27">
        <f t="shared" si="6"/>
        <v>20.6625</v>
      </c>
      <c r="CY14" s="27">
        <f t="shared" si="7"/>
        <v>24.31875</v>
      </c>
      <c r="CZ14" s="27">
        <f t="shared" si="8"/>
        <v>40.38125</v>
      </c>
      <c r="DA14" s="27">
        <f t="shared" si="9"/>
        <v>14.1375</v>
      </c>
      <c r="DB14" s="27">
        <f t="shared" si="10"/>
        <v>7.25</v>
      </c>
    </row>
    <row r="15">
      <c r="A15" s="17" t="s">
        <v>13</v>
      </c>
      <c r="B15" s="13">
        <v>4.2</v>
      </c>
      <c r="C15" s="14">
        <v>34.8</v>
      </c>
      <c r="D15" s="14">
        <v>19.4</v>
      </c>
      <c r="E15" s="14">
        <v>18.1</v>
      </c>
      <c r="F15" s="14">
        <v>12.8</v>
      </c>
      <c r="G15" s="14">
        <v>22.1</v>
      </c>
      <c r="H15" s="14">
        <v>21.7</v>
      </c>
      <c r="I15" s="15" t="s">
        <v>12</v>
      </c>
      <c r="J15" s="14">
        <v>27.7</v>
      </c>
      <c r="K15" s="14">
        <v>20.6</v>
      </c>
      <c r="L15" s="14">
        <v>28.4</v>
      </c>
      <c r="M15" s="14">
        <v>26.8</v>
      </c>
      <c r="N15" s="14">
        <v>8.0</v>
      </c>
      <c r="O15" s="14">
        <v>13.2</v>
      </c>
      <c r="P15" s="14">
        <v>19.900000000000002</v>
      </c>
      <c r="Q15" s="14">
        <v>6.0</v>
      </c>
      <c r="R15" s="14">
        <v>17.099999999999998</v>
      </c>
      <c r="S15" s="13">
        <f t="shared" si="1"/>
        <v>18.8</v>
      </c>
      <c r="T15" s="14"/>
      <c r="U15" s="66" t="s">
        <v>20</v>
      </c>
      <c r="V15" s="13">
        <v>14.1</v>
      </c>
      <c r="W15" s="14">
        <v>21.8</v>
      </c>
      <c r="X15" s="14">
        <v>19.000000000000004</v>
      </c>
      <c r="Y15" s="14">
        <v>29.7</v>
      </c>
      <c r="Z15" s="14">
        <v>24.4</v>
      </c>
      <c r="AA15" s="14">
        <v>41.699999999999996</v>
      </c>
      <c r="AB15" s="14">
        <v>6.2</v>
      </c>
      <c r="AC15" s="14">
        <v>31.900000000000002</v>
      </c>
      <c r="AD15" s="14">
        <v>39.5</v>
      </c>
      <c r="AE15" s="14">
        <v>15.899999999999999</v>
      </c>
      <c r="AF15" s="15" t="s">
        <v>12</v>
      </c>
      <c r="AG15" s="14">
        <v>24.2</v>
      </c>
      <c r="AH15" s="14">
        <v>16.900000000000002</v>
      </c>
      <c r="AI15" s="14">
        <v>39.7</v>
      </c>
      <c r="AJ15" s="14">
        <v>6.699999999999999</v>
      </c>
      <c r="AK15" s="14">
        <v>37.300000000000004</v>
      </c>
      <c r="AL15" s="14">
        <v>14.7</v>
      </c>
      <c r="AM15" s="13">
        <f t="shared" si="2"/>
        <v>23.98125</v>
      </c>
      <c r="AN15" s="14"/>
      <c r="AO15" s="85" t="s">
        <v>42</v>
      </c>
      <c r="AP15" s="13">
        <v>33.2</v>
      </c>
      <c r="AQ15" s="14">
        <v>50.4</v>
      </c>
      <c r="AR15" s="14">
        <v>20.4</v>
      </c>
      <c r="AS15" s="14">
        <v>58.300000000000004</v>
      </c>
      <c r="AT15" s="15" t="s">
        <v>12</v>
      </c>
      <c r="AU15" s="14">
        <v>43.9</v>
      </c>
      <c r="AV15" s="14">
        <v>70.5</v>
      </c>
      <c r="AW15" s="14">
        <v>25.3</v>
      </c>
      <c r="AX15" s="14">
        <v>35.7</v>
      </c>
      <c r="AY15" s="14">
        <v>39.8</v>
      </c>
      <c r="AZ15" s="14">
        <v>47.8</v>
      </c>
      <c r="BA15" s="14">
        <v>64.4</v>
      </c>
      <c r="BB15" s="14">
        <v>46.6</v>
      </c>
      <c r="BC15" s="14">
        <v>17.2</v>
      </c>
      <c r="BD15" s="14">
        <v>23.4</v>
      </c>
      <c r="BE15" s="14">
        <v>16.4</v>
      </c>
      <c r="BF15" s="14">
        <v>22.1</v>
      </c>
      <c r="BG15" s="13">
        <f t="shared" si="3"/>
        <v>38.4625</v>
      </c>
      <c r="BH15" s="14"/>
      <c r="BI15" s="40" t="s">
        <v>25</v>
      </c>
      <c r="BJ15" s="13">
        <v>6.8</v>
      </c>
      <c r="BK15" s="14">
        <v>9.0</v>
      </c>
      <c r="BL15" s="14">
        <v>22.8</v>
      </c>
      <c r="BM15" s="14">
        <v>19.5</v>
      </c>
      <c r="BN15" s="14">
        <v>8.5</v>
      </c>
      <c r="BO15" s="14">
        <v>35.900000000000006</v>
      </c>
      <c r="BP15" s="15" t="s">
        <v>12</v>
      </c>
      <c r="BQ15" s="14">
        <v>6.2</v>
      </c>
      <c r="BR15" s="14">
        <v>20.1</v>
      </c>
      <c r="BS15" s="14">
        <v>9.6</v>
      </c>
      <c r="BT15" s="14">
        <v>10.7</v>
      </c>
      <c r="BU15" s="14">
        <v>16.6</v>
      </c>
      <c r="BV15" s="15">
        <v>22.8</v>
      </c>
      <c r="BW15" s="14">
        <v>20.4</v>
      </c>
      <c r="BX15" s="14">
        <v>7.9</v>
      </c>
      <c r="BY15" s="14">
        <v>2.0</v>
      </c>
      <c r="BZ15" s="14">
        <v>1.1</v>
      </c>
      <c r="CA15" s="13">
        <f t="shared" si="4"/>
        <v>13.74375</v>
      </c>
      <c r="CB15" s="14"/>
      <c r="CC15" s="86" t="s">
        <v>43</v>
      </c>
      <c r="CD15" s="21">
        <v>13.0</v>
      </c>
      <c r="CE15" s="22">
        <v>11.0</v>
      </c>
      <c r="CF15" s="22">
        <v>5.0</v>
      </c>
      <c r="CG15" s="22">
        <v>2.0</v>
      </c>
      <c r="CH15" s="23" t="s">
        <v>12</v>
      </c>
      <c r="CI15" s="22">
        <v>3.0</v>
      </c>
      <c r="CJ15" s="22">
        <v>8.0</v>
      </c>
      <c r="CK15" s="22">
        <v>7.0</v>
      </c>
      <c r="CL15" s="22">
        <v>6.0</v>
      </c>
      <c r="CM15" s="22">
        <v>4.0</v>
      </c>
      <c r="CN15" s="22">
        <v>3.0</v>
      </c>
      <c r="CO15" s="22">
        <v>19.0</v>
      </c>
      <c r="CP15" s="14">
        <v>1.0</v>
      </c>
      <c r="CQ15" s="22">
        <v>19.0</v>
      </c>
      <c r="CR15" s="22">
        <v>4.0</v>
      </c>
      <c r="CS15" s="22">
        <v>10.0</v>
      </c>
      <c r="CT15" s="22">
        <v>6.0</v>
      </c>
      <c r="CU15" s="98">
        <f t="shared" si="5"/>
        <v>7.5625</v>
      </c>
      <c r="CW15" s="58" t="s">
        <v>35</v>
      </c>
      <c r="CX15" s="27">
        <f t="shared" si="6"/>
        <v>18.45625</v>
      </c>
      <c r="CY15" s="27">
        <f t="shared" si="7"/>
        <v>20.3875</v>
      </c>
      <c r="CZ15" s="27">
        <f t="shared" si="8"/>
        <v>40.25</v>
      </c>
      <c r="DA15" s="27">
        <f t="shared" si="9"/>
        <v>10.325</v>
      </c>
      <c r="DB15" s="27">
        <f t="shared" si="10"/>
        <v>9.25</v>
      </c>
    </row>
    <row r="16">
      <c r="A16" s="66" t="s">
        <v>20</v>
      </c>
      <c r="B16" s="13">
        <v>21.3</v>
      </c>
      <c r="C16" s="14">
        <v>26.0</v>
      </c>
      <c r="D16" s="14">
        <v>13.2</v>
      </c>
      <c r="E16" s="14">
        <v>26.9</v>
      </c>
      <c r="F16" s="14">
        <v>33.2</v>
      </c>
      <c r="G16" s="14">
        <v>12.8</v>
      </c>
      <c r="H16" s="14">
        <v>7.5</v>
      </c>
      <c r="I16" s="14">
        <v>25.8</v>
      </c>
      <c r="J16" s="14">
        <v>9.7</v>
      </c>
      <c r="K16" s="14">
        <v>7.7</v>
      </c>
      <c r="L16" s="15" t="s">
        <v>12</v>
      </c>
      <c r="M16" s="14">
        <v>19.0</v>
      </c>
      <c r="N16" s="14">
        <v>29.8</v>
      </c>
      <c r="O16" s="14">
        <v>11.6</v>
      </c>
      <c r="P16" s="14">
        <v>24.4</v>
      </c>
      <c r="Q16" s="14">
        <v>20.6</v>
      </c>
      <c r="R16" s="14">
        <v>5.9</v>
      </c>
      <c r="S16" s="13">
        <f t="shared" si="1"/>
        <v>18.4625</v>
      </c>
      <c r="T16" s="14"/>
      <c r="U16" s="82" t="s">
        <v>40</v>
      </c>
      <c r="V16" s="13">
        <v>10.8</v>
      </c>
      <c r="W16" s="14">
        <v>30.9</v>
      </c>
      <c r="X16" s="14">
        <v>31.1</v>
      </c>
      <c r="Y16" s="14">
        <v>8.4</v>
      </c>
      <c r="Z16" s="14">
        <v>52.9</v>
      </c>
      <c r="AA16" s="14">
        <v>15.200000000000001</v>
      </c>
      <c r="AB16" s="14">
        <v>16.9</v>
      </c>
      <c r="AC16" s="14">
        <v>31.3</v>
      </c>
      <c r="AD16" s="14">
        <v>48.800000000000004</v>
      </c>
      <c r="AE16" s="14">
        <v>20.4</v>
      </c>
      <c r="AF16" s="15" t="s">
        <v>12</v>
      </c>
      <c r="AG16" s="14">
        <v>13.0</v>
      </c>
      <c r="AH16" s="14">
        <v>19.3</v>
      </c>
      <c r="AI16" s="14">
        <v>20.9</v>
      </c>
      <c r="AJ16" s="14">
        <v>30.3</v>
      </c>
      <c r="AK16" s="14">
        <v>15.0</v>
      </c>
      <c r="AL16" s="14">
        <v>13.2</v>
      </c>
      <c r="AM16" s="13">
        <f t="shared" si="2"/>
        <v>23.65</v>
      </c>
      <c r="AN16" s="14"/>
      <c r="AO16" s="66" t="s">
        <v>20</v>
      </c>
      <c r="AP16" s="13">
        <v>57.6</v>
      </c>
      <c r="AQ16" s="14">
        <v>54.8</v>
      </c>
      <c r="AR16" s="14">
        <v>14.9</v>
      </c>
      <c r="AS16" s="14">
        <v>31.900000000000002</v>
      </c>
      <c r="AT16" s="14">
        <v>61.6</v>
      </c>
      <c r="AU16" s="14">
        <v>44.9</v>
      </c>
      <c r="AV16" s="14">
        <v>44.7</v>
      </c>
      <c r="AW16" s="14">
        <v>49.7</v>
      </c>
      <c r="AX16" s="14">
        <v>11.2</v>
      </c>
      <c r="AY16" s="14">
        <v>31.0</v>
      </c>
      <c r="AZ16" s="15" t="s">
        <v>12</v>
      </c>
      <c r="BA16" s="14">
        <v>50.3</v>
      </c>
      <c r="BB16" s="14">
        <v>39.900000000000006</v>
      </c>
      <c r="BC16" s="14">
        <v>18.8</v>
      </c>
      <c r="BD16" s="14">
        <v>37.7</v>
      </c>
      <c r="BE16" s="14">
        <v>24.6</v>
      </c>
      <c r="BF16" s="14">
        <v>24.6</v>
      </c>
      <c r="BG16" s="13">
        <f t="shared" si="3"/>
        <v>37.3875</v>
      </c>
      <c r="BH16" s="14"/>
      <c r="BI16" s="82" t="s">
        <v>40</v>
      </c>
      <c r="BJ16" s="13">
        <v>14.3</v>
      </c>
      <c r="BK16" s="14">
        <v>6.1</v>
      </c>
      <c r="BL16" s="14">
        <v>5.1</v>
      </c>
      <c r="BM16" s="14">
        <v>11.7</v>
      </c>
      <c r="BN16" s="14">
        <v>3.5</v>
      </c>
      <c r="BO16" s="14">
        <v>23.900000000000002</v>
      </c>
      <c r="BP16" s="14">
        <v>8.5</v>
      </c>
      <c r="BQ16" s="14">
        <v>16.7</v>
      </c>
      <c r="BR16" s="14">
        <v>4.9</v>
      </c>
      <c r="BS16" s="14">
        <v>4.6</v>
      </c>
      <c r="BT16" s="15" t="s">
        <v>12</v>
      </c>
      <c r="BU16" s="14">
        <v>21.1</v>
      </c>
      <c r="BV16" s="15">
        <v>10.700000000000001</v>
      </c>
      <c r="BW16" s="14">
        <v>8.5</v>
      </c>
      <c r="BX16" s="14">
        <v>5.5</v>
      </c>
      <c r="BY16" s="14">
        <v>51.7</v>
      </c>
      <c r="BZ16" s="14">
        <v>5.6</v>
      </c>
      <c r="CA16" s="13">
        <f t="shared" si="4"/>
        <v>12.65</v>
      </c>
      <c r="CB16" s="14"/>
      <c r="CC16" s="97" t="s">
        <v>23</v>
      </c>
      <c r="CD16" s="21">
        <v>11.0</v>
      </c>
      <c r="CE16" s="22">
        <v>8.0</v>
      </c>
      <c r="CF16" s="22">
        <v>13.0</v>
      </c>
      <c r="CG16" s="22">
        <v>16.0</v>
      </c>
      <c r="CH16" s="22">
        <v>14.0</v>
      </c>
      <c r="CI16" s="22">
        <v>2.0</v>
      </c>
      <c r="CJ16" s="22">
        <v>1.0</v>
      </c>
      <c r="CK16" s="23" t="s">
        <v>12</v>
      </c>
      <c r="CL16" s="22">
        <v>2.0</v>
      </c>
      <c r="CM16" s="22">
        <v>3.0</v>
      </c>
      <c r="CN16" s="22">
        <v>10.0</v>
      </c>
      <c r="CO16" s="22">
        <v>2.0</v>
      </c>
      <c r="CP16" s="14">
        <v>15.0</v>
      </c>
      <c r="CQ16" s="22">
        <v>7.0</v>
      </c>
      <c r="CR16" s="22">
        <v>3.0</v>
      </c>
      <c r="CS16" s="22">
        <v>1.0</v>
      </c>
      <c r="CT16" s="22">
        <v>8.0</v>
      </c>
      <c r="CU16" s="101">
        <f t="shared" si="5"/>
        <v>7.25</v>
      </c>
      <c r="CW16" s="41" t="s">
        <v>27</v>
      </c>
      <c r="CX16" s="27">
        <f t="shared" si="6"/>
        <v>19.08125</v>
      </c>
      <c r="CY16" s="27">
        <f t="shared" si="7"/>
        <v>26.95625</v>
      </c>
      <c r="CZ16" s="27">
        <f t="shared" si="8"/>
        <v>37.24375</v>
      </c>
      <c r="DA16" s="27">
        <f t="shared" si="9"/>
        <v>16.35</v>
      </c>
      <c r="DB16" s="27">
        <f t="shared" si="10"/>
        <v>5.75</v>
      </c>
    </row>
    <row r="17">
      <c r="A17" s="58" t="s">
        <v>35</v>
      </c>
      <c r="B17" s="13">
        <v>21.5</v>
      </c>
      <c r="C17" s="14">
        <v>12.6</v>
      </c>
      <c r="D17" s="14">
        <v>23.5</v>
      </c>
      <c r="E17" s="14">
        <v>10.2</v>
      </c>
      <c r="F17" s="14">
        <v>25.2</v>
      </c>
      <c r="G17" s="14">
        <v>12.9</v>
      </c>
      <c r="H17" s="14">
        <v>27.7</v>
      </c>
      <c r="I17" s="14">
        <v>13.1</v>
      </c>
      <c r="J17" s="15" t="s">
        <v>12</v>
      </c>
      <c r="K17" s="14">
        <v>22.5</v>
      </c>
      <c r="L17" s="14">
        <v>17.2</v>
      </c>
      <c r="M17" s="14">
        <v>21.6</v>
      </c>
      <c r="N17" s="14">
        <v>3.7</v>
      </c>
      <c r="O17" s="14">
        <v>18.4</v>
      </c>
      <c r="P17" s="14">
        <v>12.0</v>
      </c>
      <c r="Q17" s="14">
        <v>29.8</v>
      </c>
      <c r="R17" s="14">
        <v>23.4</v>
      </c>
      <c r="S17" s="13">
        <f t="shared" si="1"/>
        <v>18.45625</v>
      </c>
      <c r="T17" s="14"/>
      <c r="U17" s="46" t="s">
        <v>16</v>
      </c>
      <c r="V17" s="13">
        <v>34.0</v>
      </c>
      <c r="W17" s="14">
        <v>14.399999999999999</v>
      </c>
      <c r="X17" s="14">
        <v>27.7</v>
      </c>
      <c r="Y17" s="14">
        <v>20.2</v>
      </c>
      <c r="Z17" s="14">
        <v>28.3</v>
      </c>
      <c r="AA17" s="14">
        <v>10.2</v>
      </c>
      <c r="AB17" s="14">
        <v>15.5</v>
      </c>
      <c r="AC17" s="15" t="s">
        <v>12</v>
      </c>
      <c r="AD17" s="14">
        <v>5.4</v>
      </c>
      <c r="AE17" s="14">
        <v>35.199999999999996</v>
      </c>
      <c r="AF17" s="14">
        <v>11.6</v>
      </c>
      <c r="AG17" s="14">
        <v>52.900000000000006</v>
      </c>
      <c r="AH17" s="14">
        <v>30.1</v>
      </c>
      <c r="AI17" s="14">
        <v>25.7</v>
      </c>
      <c r="AJ17" s="14">
        <v>7.800000000000001</v>
      </c>
      <c r="AK17" s="14">
        <v>29.099999999999998</v>
      </c>
      <c r="AL17" s="14">
        <v>24.0</v>
      </c>
      <c r="AM17" s="13">
        <f t="shared" si="2"/>
        <v>23.25625</v>
      </c>
      <c r="AN17" s="14"/>
      <c r="AO17" s="19" t="s">
        <v>15</v>
      </c>
      <c r="AP17" s="13">
        <v>38.0</v>
      </c>
      <c r="AQ17" s="14">
        <v>60.300000000000004</v>
      </c>
      <c r="AR17" s="14">
        <v>32.699999999999996</v>
      </c>
      <c r="AS17" s="14">
        <v>24.400000000000002</v>
      </c>
      <c r="AT17" s="14">
        <v>42.099999999999994</v>
      </c>
      <c r="AU17" s="14">
        <v>57.3</v>
      </c>
      <c r="AV17" s="15" t="s">
        <v>12</v>
      </c>
      <c r="AW17" s="14">
        <v>41.4</v>
      </c>
      <c r="AX17" s="14">
        <v>26.099999999999998</v>
      </c>
      <c r="AY17" s="14">
        <v>56.49999999999999</v>
      </c>
      <c r="AZ17" s="14">
        <v>42.9</v>
      </c>
      <c r="BA17" s="14">
        <v>53.00000000000001</v>
      </c>
      <c r="BB17" s="14">
        <v>38.7</v>
      </c>
      <c r="BC17" s="14">
        <v>27.699999999999996</v>
      </c>
      <c r="BD17" s="14">
        <v>29.2</v>
      </c>
      <c r="BE17" s="14">
        <v>25.1</v>
      </c>
      <c r="BF17" s="14">
        <v>2.5</v>
      </c>
      <c r="BG17" s="13">
        <f t="shared" si="3"/>
        <v>37.36875</v>
      </c>
      <c r="BH17" s="14"/>
      <c r="BI17" s="54" t="s">
        <v>33</v>
      </c>
      <c r="BJ17" s="13">
        <v>13.5</v>
      </c>
      <c r="BK17" s="14">
        <v>24.1</v>
      </c>
      <c r="BL17" s="14">
        <v>0.0</v>
      </c>
      <c r="BM17" s="14">
        <v>0.0</v>
      </c>
      <c r="BN17" s="14">
        <v>30.1</v>
      </c>
      <c r="BO17" s="15" t="s">
        <v>12</v>
      </c>
      <c r="BP17" s="14">
        <v>4.8</v>
      </c>
      <c r="BQ17" s="14">
        <v>18.7</v>
      </c>
      <c r="BR17" s="14">
        <v>23.799999999999997</v>
      </c>
      <c r="BS17" s="14">
        <v>7.2</v>
      </c>
      <c r="BT17" s="14">
        <v>20.3</v>
      </c>
      <c r="BU17" s="14">
        <v>13.799999999999999</v>
      </c>
      <c r="BV17" s="15">
        <v>10.1</v>
      </c>
      <c r="BW17" s="14">
        <v>3.4000000000000004</v>
      </c>
      <c r="BX17" s="14">
        <v>14.1</v>
      </c>
      <c r="BY17" s="14">
        <v>8.5</v>
      </c>
      <c r="BZ17" s="14">
        <v>5.2</v>
      </c>
      <c r="CA17" s="13">
        <f t="shared" si="4"/>
        <v>12.35</v>
      </c>
      <c r="CB17" s="14"/>
      <c r="CC17" s="77" t="s">
        <v>34</v>
      </c>
      <c r="CD17" s="21">
        <v>3.0</v>
      </c>
      <c r="CE17" s="22">
        <v>22.0</v>
      </c>
      <c r="CF17" s="22">
        <v>12.0</v>
      </c>
      <c r="CG17" s="22">
        <v>8.0</v>
      </c>
      <c r="CH17" s="22">
        <v>5.0</v>
      </c>
      <c r="CI17" s="22">
        <v>5.0</v>
      </c>
      <c r="CJ17" s="22">
        <v>2.0</v>
      </c>
      <c r="CK17" s="22">
        <v>14.0</v>
      </c>
      <c r="CL17" s="22">
        <v>6.0</v>
      </c>
      <c r="CM17" s="23" t="s">
        <v>12</v>
      </c>
      <c r="CN17" s="22">
        <v>4.0</v>
      </c>
      <c r="CO17" s="22">
        <v>14.0</v>
      </c>
      <c r="CP17" s="14">
        <v>-3.0</v>
      </c>
      <c r="CQ17" s="22">
        <v>8.0</v>
      </c>
      <c r="CR17" s="22">
        <v>-1.0</v>
      </c>
      <c r="CS17" s="22">
        <v>6.0</v>
      </c>
      <c r="CT17" s="22">
        <v>10.0</v>
      </c>
      <c r="CU17" s="105">
        <f t="shared" si="5"/>
        <v>7.1875</v>
      </c>
      <c r="CW17" s="54" t="s">
        <v>33</v>
      </c>
      <c r="CX17" s="27">
        <f t="shared" si="6"/>
        <v>18.45</v>
      </c>
      <c r="CY17" s="27">
        <f t="shared" si="7"/>
        <v>24.59375</v>
      </c>
      <c r="CZ17" s="27">
        <f t="shared" si="8"/>
        <v>36.4125</v>
      </c>
      <c r="DA17" s="27">
        <f t="shared" si="9"/>
        <v>12.35</v>
      </c>
      <c r="DB17" s="27">
        <f t="shared" si="10"/>
        <v>8.375</v>
      </c>
    </row>
    <row r="18">
      <c r="A18" s="54" t="s">
        <v>33</v>
      </c>
      <c r="B18" s="13">
        <v>27.4</v>
      </c>
      <c r="C18" s="15">
        <v>27.7</v>
      </c>
      <c r="D18" s="14">
        <v>14.7</v>
      </c>
      <c r="E18" s="14">
        <v>17.1</v>
      </c>
      <c r="F18" s="14">
        <v>8.5</v>
      </c>
      <c r="G18" s="15" t="s">
        <v>12</v>
      </c>
      <c r="H18" s="14">
        <v>16.1</v>
      </c>
      <c r="I18" s="14">
        <v>39.8</v>
      </c>
      <c r="J18" s="14">
        <v>31.8</v>
      </c>
      <c r="K18" s="14">
        <v>9.0</v>
      </c>
      <c r="L18" s="14">
        <v>20.4</v>
      </c>
      <c r="M18" s="14">
        <v>12.0</v>
      </c>
      <c r="N18" s="14">
        <v>16.8</v>
      </c>
      <c r="O18" s="14">
        <v>7.5</v>
      </c>
      <c r="P18" s="14">
        <v>19.2</v>
      </c>
      <c r="Q18" s="14">
        <v>16.1</v>
      </c>
      <c r="R18" s="14">
        <v>11.1</v>
      </c>
      <c r="S18" s="13">
        <f t="shared" si="1"/>
        <v>18.45</v>
      </c>
      <c r="T18" s="14"/>
      <c r="U18" s="85" t="s">
        <v>42</v>
      </c>
      <c r="V18" s="13">
        <v>40.7</v>
      </c>
      <c r="W18" s="14">
        <v>15.899999999999999</v>
      </c>
      <c r="X18" s="14">
        <v>20.5</v>
      </c>
      <c r="Y18" s="14">
        <v>37.300000000000004</v>
      </c>
      <c r="Z18" s="15" t="s">
        <v>12</v>
      </c>
      <c r="AA18" s="14">
        <v>8.2</v>
      </c>
      <c r="AB18" s="14">
        <v>25.6</v>
      </c>
      <c r="AC18" s="14">
        <v>20.6</v>
      </c>
      <c r="AD18" s="14">
        <v>30.2</v>
      </c>
      <c r="AE18" s="14">
        <v>6.3</v>
      </c>
      <c r="AF18" s="14">
        <v>16.599999999999998</v>
      </c>
      <c r="AG18" s="14">
        <v>13.3</v>
      </c>
      <c r="AH18" s="14">
        <v>31.4</v>
      </c>
      <c r="AI18" s="14">
        <v>24.0</v>
      </c>
      <c r="AJ18" s="14">
        <v>37.2</v>
      </c>
      <c r="AK18" s="14">
        <v>21.099999999999998</v>
      </c>
      <c r="AL18" s="14">
        <v>12.1</v>
      </c>
      <c r="AM18" s="13">
        <f t="shared" si="2"/>
        <v>22.5625</v>
      </c>
      <c r="AN18" s="14"/>
      <c r="AO18" s="12" t="s">
        <v>11</v>
      </c>
      <c r="AP18" s="13">
        <v>46.49999999999999</v>
      </c>
      <c r="AQ18" s="14">
        <v>60.1</v>
      </c>
      <c r="AR18" s="14">
        <v>56.300000000000004</v>
      </c>
      <c r="AS18" s="14">
        <v>13.5</v>
      </c>
      <c r="AT18" s="14">
        <v>33.400000000000006</v>
      </c>
      <c r="AU18" s="14">
        <v>46.4</v>
      </c>
      <c r="AV18" s="14">
        <v>53.5</v>
      </c>
      <c r="AW18" s="14">
        <v>38.5</v>
      </c>
      <c r="AX18" s="14">
        <v>26.499999999999996</v>
      </c>
      <c r="AY18" s="14">
        <v>46.8</v>
      </c>
      <c r="AZ18" s="14">
        <v>24.700000000000003</v>
      </c>
      <c r="BA18" s="14">
        <v>45.60000000000001</v>
      </c>
      <c r="BB18" s="15" t="s">
        <v>12</v>
      </c>
      <c r="BC18" s="14">
        <v>22.700000000000003</v>
      </c>
      <c r="BD18" s="14">
        <v>16.4</v>
      </c>
      <c r="BE18" s="14">
        <v>34.3</v>
      </c>
      <c r="BF18" s="14">
        <v>32.1</v>
      </c>
      <c r="BG18" s="13">
        <f t="shared" si="3"/>
        <v>37.33125</v>
      </c>
      <c r="BH18" s="14"/>
      <c r="BI18" s="29" t="s">
        <v>19</v>
      </c>
      <c r="BJ18" s="13">
        <v>5.5</v>
      </c>
      <c r="BK18" s="14">
        <v>11.9</v>
      </c>
      <c r="BL18" s="14">
        <v>5.8</v>
      </c>
      <c r="BM18" s="14">
        <v>16.1</v>
      </c>
      <c r="BN18" s="15" t="s">
        <v>12</v>
      </c>
      <c r="BO18" s="14">
        <v>26.700000000000003</v>
      </c>
      <c r="BP18" s="14">
        <v>6.4</v>
      </c>
      <c r="BQ18" s="14">
        <v>8.1</v>
      </c>
      <c r="BR18" s="14">
        <v>29.0</v>
      </c>
      <c r="BS18" s="14">
        <v>8.600000000000001</v>
      </c>
      <c r="BT18" s="14">
        <v>7.3</v>
      </c>
      <c r="BU18" s="14">
        <v>15.1</v>
      </c>
      <c r="BV18" s="15">
        <v>7.8</v>
      </c>
      <c r="BW18" s="14">
        <v>10.6</v>
      </c>
      <c r="BX18" s="14">
        <v>9.5</v>
      </c>
      <c r="BY18" s="14">
        <v>13.799999999999999</v>
      </c>
      <c r="BZ18" s="14">
        <v>2.8</v>
      </c>
      <c r="CA18" s="13">
        <f t="shared" si="4"/>
        <v>11.5625</v>
      </c>
      <c r="CB18" s="14"/>
      <c r="CC18" s="88" t="s">
        <v>22</v>
      </c>
      <c r="CD18" s="21">
        <v>5.0</v>
      </c>
      <c r="CE18" s="22">
        <v>12.0</v>
      </c>
      <c r="CF18" s="22">
        <v>8.0</v>
      </c>
      <c r="CG18" s="22">
        <v>8.0</v>
      </c>
      <c r="CH18" s="22">
        <v>7.0</v>
      </c>
      <c r="CI18" s="22">
        <v>7.0</v>
      </c>
      <c r="CJ18" s="22">
        <v>6.0</v>
      </c>
      <c r="CK18" s="23" t="s">
        <v>12</v>
      </c>
      <c r="CL18" s="22">
        <v>5.0</v>
      </c>
      <c r="CM18" s="22">
        <v>6.0</v>
      </c>
      <c r="CN18" s="22">
        <v>0.0</v>
      </c>
      <c r="CO18" s="22">
        <v>4.0</v>
      </c>
      <c r="CP18" s="14">
        <v>12.0</v>
      </c>
      <c r="CQ18" s="22">
        <v>13.0</v>
      </c>
      <c r="CR18" s="22">
        <v>3.0</v>
      </c>
      <c r="CS18" s="22">
        <v>13.0</v>
      </c>
      <c r="CT18" s="22">
        <v>5.0</v>
      </c>
      <c r="CU18" s="107">
        <f t="shared" si="5"/>
        <v>7.125</v>
      </c>
      <c r="CW18" s="17" t="s">
        <v>13</v>
      </c>
      <c r="CX18" s="27">
        <f t="shared" si="6"/>
        <v>18.8</v>
      </c>
      <c r="CY18" s="27">
        <f t="shared" si="7"/>
        <v>33.15</v>
      </c>
      <c r="CZ18" s="27">
        <f t="shared" si="8"/>
        <v>38.9625</v>
      </c>
      <c r="DA18" s="27">
        <f t="shared" si="9"/>
        <v>11.33125</v>
      </c>
      <c r="DB18" s="27">
        <f t="shared" si="10"/>
        <v>8</v>
      </c>
    </row>
    <row r="19">
      <c r="A19" s="19" t="s">
        <v>15</v>
      </c>
      <c r="B19" s="13">
        <v>19.3</v>
      </c>
      <c r="C19" s="14">
        <v>22.6</v>
      </c>
      <c r="D19" s="14">
        <v>22.4</v>
      </c>
      <c r="E19" s="14">
        <v>13.5</v>
      </c>
      <c r="F19" s="14">
        <v>22.2</v>
      </c>
      <c r="G19" s="14">
        <v>14.5</v>
      </c>
      <c r="H19" s="15" t="s">
        <v>12</v>
      </c>
      <c r="I19" s="14">
        <v>11.8</v>
      </c>
      <c r="J19" s="14">
        <v>13.2</v>
      </c>
      <c r="K19" s="14">
        <v>31.4</v>
      </c>
      <c r="L19" s="14">
        <v>15.4</v>
      </c>
      <c r="M19" s="14">
        <v>33.2</v>
      </c>
      <c r="N19" s="14">
        <v>15.1</v>
      </c>
      <c r="O19" s="14">
        <v>8.5</v>
      </c>
      <c r="P19" s="14">
        <v>14.5</v>
      </c>
      <c r="Q19" s="14">
        <v>14.5</v>
      </c>
      <c r="R19" s="14">
        <v>19.1</v>
      </c>
      <c r="S19" s="13">
        <f t="shared" si="1"/>
        <v>18.2</v>
      </c>
      <c r="T19" s="14"/>
      <c r="U19" s="50" t="s">
        <v>32</v>
      </c>
      <c r="V19" s="13">
        <v>11.100000000000001</v>
      </c>
      <c r="W19" s="14">
        <v>29.4</v>
      </c>
      <c r="X19" s="14">
        <v>16.7</v>
      </c>
      <c r="Y19" s="14">
        <v>33.1</v>
      </c>
      <c r="Z19" s="15" t="s">
        <v>12</v>
      </c>
      <c r="AA19" s="14">
        <v>17.1</v>
      </c>
      <c r="AB19" s="14">
        <v>25.8</v>
      </c>
      <c r="AC19" s="14">
        <v>42.5</v>
      </c>
      <c r="AD19" s="14">
        <v>14.700000000000001</v>
      </c>
      <c r="AE19" s="14">
        <v>16.900000000000002</v>
      </c>
      <c r="AF19" s="14">
        <v>20.4</v>
      </c>
      <c r="AG19" s="14">
        <v>33.6</v>
      </c>
      <c r="AH19" s="14">
        <v>16.1</v>
      </c>
      <c r="AI19" s="14">
        <v>25.0</v>
      </c>
      <c r="AJ19" s="14">
        <v>23.4</v>
      </c>
      <c r="AK19" s="14">
        <v>13.5</v>
      </c>
      <c r="AL19" s="14">
        <v>20.9</v>
      </c>
      <c r="AM19" s="13">
        <f t="shared" si="2"/>
        <v>22.5125</v>
      </c>
      <c r="AN19" s="14"/>
      <c r="AO19" s="41" t="s">
        <v>27</v>
      </c>
      <c r="AP19" s="13">
        <v>61.1</v>
      </c>
      <c r="AQ19" s="14">
        <v>45.7</v>
      </c>
      <c r="AR19" s="14">
        <v>50.400000000000006</v>
      </c>
      <c r="AS19" s="14">
        <v>20.8</v>
      </c>
      <c r="AT19" s="14">
        <v>22.300000000000004</v>
      </c>
      <c r="AU19" s="14">
        <v>20.2</v>
      </c>
      <c r="AV19" s="14">
        <v>43.5</v>
      </c>
      <c r="AW19" s="14">
        <v>34.800000000000004</v>
      </c>
      <c r="AX19" s="15" t="s">
        <v>12</v>
      </c>
      <c r="AY19" s="14">
        <v>51.199999999999996</v>
      </c>
      <c r="AZ19" s="14">
        <v>37.800000000000004</v>
      </c>
      <c r="BA19" s="14">
        <v>32.3</v>
      </c>
      <c r="BB19" s="14">
        <v>39.8</v>
      </c>
      <c r="BC19" s="14">
        <v>20.1</v>
      </c>
      <c r="BD19" s="14">
        <v>27.599999999999998</v>
      </c>
      <c r="BE19" s="14">
        <v>64.1</v>
      </c>
      <c r="BF19" s="14">
        <v>24.2</v>
      </c>
      <c r="BG19" s="13">
        <f t="shared" si="3"/>
        <v>37.24375</v>
      </c>
      <c r="BH19" s="14"/>
      <c r="BI19" s="91" t="s">
        <v>44</v>
      </c>
      <c r="BJ19" s="13">
        <v>7.2</v>
      </c>
      <c r="BK19" s="14">
        <v>14.3</v>
      </c>
      <c r="BL19" s="14">
        <v>15.7</v>
      </c>
      <c r="BM19" s="14">
        <v>8.3</v>
      </c>
      <c r="BN19" s="14">
        <v>10.1</v>
      </c>
      <c r="BO19" s="15" t="s">
        <v>12</v>
      </c>
      <c r="BP19" s="14">
        <v>4.1</v>
      </c>
      <c r="BQ19" s="14">
        <v>19.1</v>
      </c>
      <c r="BR19" s="14">
        <v>16.2</v>
      </c>
      <c r="BS19" s="14">
        <v>21.7</v>
      </c>
      <c r="BT19" s="14">
        <v>14.5</v>
      </c>
      <c r="BU19" s="14">
        <v>0.0</v>
      </c>
      <c r="BV19" s="15">
        <v>0.0</v>
      </c>
      <c r="BW19" s="14">
        <v>9.6</v>
      </c>
      <c r="BX19" s="14">
        <v>23.5</v>
      </c>
      <c r="BY19" s="14">
        <v>16.7</v>
      </c>
      <c r="BZ19" s="14">
        <v>1.6</v>
      </c>
      <c r="CA19" s="13">
        <f t="shared" si="4"/>
        <v>11.4125</v>
      </c>
      <c r="CB19" s="14"/>
      <c r="CC19" s="104" t="s">
        <v>44</v>
      </c>
      <c r="CD19" s="21">
        <v>4.0</v>
      </c>
      <c r="CE19" s="22">
        <v>7.0</v>
      </c>
      <c r="CF19" s="22">
        <v>6.0</v>
      </c>
      <c r="CG19" s="22">
        <v>0.0</v>
      </c>
      <c r="CH19" s="22">
        <v>2.0</v>
      </c>
      <c r="CI19" s="23" t="s">
        <v>12</v>
      </c>
      <c r="CJ19" s="22">
        <v>24.0</v>
      </c>
      <c r="CK19" s="22">
        <v>9.0</v>
      </c>
      <c r="CL19" s="22">
        <v>5.0</v>
      </c>
      <c r="CM19" s="22">
        <v>6.0</v>
      </c>
      <c r="CN19" s="22">
        <v>7.0</v>
      </c>
      <c r="CO19" s="22">
        <v>6.0</v>
      </c>
      <c r="CP19" s="14">
        <v>6.0</v>
      </c>
      <c r="CQ19" s="22">
        <v>2.0</v>
      </c>
      <c r="CR19" s="22">
        <v>18.0</v>
      </c>
      <c r="CS19" s="22">
        <v>8.0</v>
      </c>
      <c r="CT19" s="22">
        <v>2.0</v>
      </c>
      <c r="CU19" s="60">
        <f t="shared" si="5"/>
        <v>7</v>
      </c>
      <c r="CW19" s="57" t="s">
        <v>30</v>
      </c>
      <c r="CX19" s="27">
        <f t="shared" si="6"/>
        <v>18.9375</v>
      </c>
      <c r="CY19" s="27">
        <f t="shared" si="7"/>
        <v>26.75625</v>
      </c>
      <c r="CZ19" s="27">
        <f t="shared" si="8"/>
        <v>34.45625</v>
      </c>
      <c r="DA19" s="27">
        <f t="shared" si="9"/>
        <v>10.9625</v>
      </c>
      <c r="DB19" s="27">
        <f t="shared" si="10"/>
        <v>9.6875</v>
      </c>
    </row>
    <row r="20">
      <c r="A20" s="39" t="s">
        <v>24</v>
      </c>
      <c r="B20" s="13">
        <v>16.1</v>
      </c>
      <c r="C20" s="14">
        <v>21.8</v>
      </c>
      <c r="D20" s="14">
        <v>32.0</v>
      </c>
      <c r="E20" s="14">
        <v>9.6</v>
      </c>
      <c r="F20" s="14">
        <v>18.5</v>
      </c>
      <c r="G20" s="14">
        <v>30.2</v>
      </c>
      <c r="H20" s="14">
        <v>24.5</v>
      </c>
      <c r="I20" s="14">
        <v>28.2</v>
      </c>
      <c r="J20" s="15" t="s">
        <v>12</v>
      </c>
      <c r="K20" s="14">
        <v>20.0</v>
      </c>
      <c r="L20" s="14">
        <v>9.5</v>
      </c>
      <c r="M20" s="14">
        <v>14.3</v>
      </c>
      <c r="N20" s="14">
        <v>19.6</v>
      </c>
      <c r="O20" s="14">
        <v>12.3</v>
      </c>
      <c r="P20" s="14">
        <v>14.9</v>
      </c>
      <c r="Q20" s="14">
        <v>8.1</v>
      </c>
      <c r="R20" s="14">
        <v>9.2</v>
      </c>
      <c r="S20" s="13">
        <f t="shared" si="1"/>
        <v>18.05</v>
      </c>
      <c r="T20" s="14"/>
      <c r="U20" s="40" t="s">
        <v>25</v>
      </c>
      <c r="V20" s="13">
        <v>40.1</v>
      </c>
      <c r="W20" s="14">
        <v>11.3</v>
      </c>
      <c r="X20" s="14">
        <v>10.6</v>
      </c>
      <c r="Y20" s="14">
        <v>23.5</v>
      </c>
      <c r="Z20" s="14">
        <v>21.5</v>
      </c>
      <c r="AA20" s="14">
        <v>16.9</v>
      </c>
      <c r="AB20" s="15" t="s">
        <v>12</v>
      </c>
      <c r="AC20" s="14">
        <v>20.400000000000002</v>
      </c>
      <c r="AD20" s="14">
        <v>20.6</v>
      </c>
      <c r="AE20" s="14">
        <v>14.2</v>
      </c>
      <c r="AF20" s="14">
        <v>34.300000000000004</v>
      </c>
      <c r="AG20" s="14">
        <v>24.400000000000002</v>
      </c>
      <c r="AH20" s="14">
        <v>32.2</v>
      </c>
      <c r="AI20" s="14">
        <v>14.3</v>
      </c>
      <c r="AJ20" s="14">
        <v>24.1</v>
      </c>
      <c r="AK20" s="14">
        <v>40.9</v>
      </c>
      <c r="AL20" s="14">
        <v>10.8</v>
      </c>
      <c r="AM20" s="13">
        <f t="shared" si="2"/>
        <v>22.50625</v>
      </c>
      <c r="AN20" s="14"/>
      <c r="AO20" s="76" t="s">
        <v>41</v>
      </c>
      <c r="AP20" s="13">
        <v>14.3</v>
      </c>
      <c r="AQ20" s="14">
        <v>50.099999999999994</v>
      </c>
      <c r="AR20" s="14">
        <v>42.1</v>
      </c>
      <c r="AS20" s="14">
        <v>53.8</v>
      </c>
      <c r="AT20" s="14">
        <v>37.4</v>
      </c>
      <c r="AU20" s="14">
        <v>56.800000000000004</v>
      </c>
      <c r="AV20" s="14">
        <v>34.099999999999994</v>
      </c>
      <c r="AW20" s="15" t="s">
        <v>12</v>
      </c>
      <c r="AX20" s="14">
        <v>40.8</v>
      </c>
      <c r="AY20" s="14">
        <v>14.5</v>
      </c>
      <c r="AZ20" s="14">
        <v>51.9</v>
      </c>
      <c r="BA20" s="14">
        <v>25.0</v>
      </c>
      <c r="BB20" s="14">
        <v>36.1</v>
      </c>
      <c r="BC20" s="14">
        <v>55.0</v>
      </c>
      <c r="BD20" s="14">
        <v>13.2</v>
      </c>
      <c r="BE20" s="14">
        <v>40.2</v>
      </c>
      <c r="BF20" s="14">
        <v>21.1</v>
      </c>
      <c r="BG20" s="13">
        <f t="shared" si="3"/>
        <v>36.65</v>
      </c>
      <c r="BH20" s="14"/>
      <c r="BI20" s="17" t="s">
        <v>13</v>
      </c>
      <c r="BJ20" s="13">
        <v>4.7</v>
      </c>
      <c r="BK20" s="14">
        <v>9.6</v>
      </c>
      <c r="BL20" s="14">
        <v>26.9</v>
      </c>
      <c r="BM20" s="14">
        <v>11.7</v>
      </c>
      <c r="BN20" s="14">
        <v>1.4</v>
      </c>
      <c r="BO20" s="14">
        <v>15.1</v>
      </c>
      <c r="BP20" s="14">
        <v>5.9</v>
      </c>
      <c r="BQ20" s="15" t="s">
        <v>12</v>
      </c>
      <c r="BR20" s="14">
        <v>15.2</v>
      </c>
      <c r="BS20" s="14">
        <v>7.7</v>
      </c>
      <c r="BT20" s="14">
        <v>2.4</v>
      </c>
      <c r="BU20" s="14">
        <v>18.5</v>
      </c>
      <c r="BV20" s="15">
        <v>0.0</v>
      </c>
      <c r="BW20" s="14">
        <v>10.2</v>
      </c>
      <c r="BX20" s="14">
        <v>11.9</v>
      </c>
      <c r="BY20" s="14">
        <v>15.1</v>
      </c>
      <c r="BZ20" s="14">
        <v>25.0</v>
      </c>
      <c r="CA20" s="13">
        <f t="shared" si="4"/>
        <v>11.33125</v>
      </c>
      <c r="CB20" s="14"/>
      <c r="CC20" s="92" t="s">
        <v>41</v>
      </c>
      <c r="CD20" s="21">
        <v>10.0</v>
      </c>
      <c r="CE20" s="22">
        <v>4.0</v>
      </c>
      <c r="CF20" s="22">
        <v>9.0</v>
      </c>
      <c r="CG20" s="22">
        <v>4.0</v>
      </c>
      <c r="CH20" s="22">
        <v>13.0</v>
      </c>
      <c r="CI20" s="22">
        <v>2.0</v>
      </c>
      <c r="CJ20" s="22">
        <v>11.0</v>
      </c>
      <c r="CK20" s="23" t="s">
        <v>12</v>
      </c>
      <c r="CL20" s="23">
        <v>9.0</v>
      </c>
      <c r="CM20" s="22">
        <v>6.0</v>
      </c>
      <c r="CN20" s="22">
        <v>2.0</v>
      </c>
      <c r="CO20" s="22">
        <v>7.0</v>
      </c>
      <c r="CP20" s="14">
        <v>3.0</v>
      </c>
      <c r="CQ20" s="22">
        <v>8.0</v>
      </c>
      <c r="CR20" s="22">
        <v>7.0</v>
      </c>
      <c r="CS20" s="22">
        <v>4.0</v>
      </c>
      <c r="CT20" s="22">
        <v>11.0</v>
      </c>
      <c r="CU20" s="112">
        <f t="shared" si="5"/>
        <v>6.875</v>
      </c>
      <c r="CW20" s="18" t="s">
        <v>14</v>
      </c>
      <c r="CX20" s="27">
        <f t="shared" si="6"/>
        <v>20.9625</v>
      </c>
      <c r="CY20" s="27">
        <f t="shared" si="7"/>
        <v>21.58125</v>
      </c>
      <c r="CZ20" s="27">
        <f t="shared" si="8"/>
        <v>43.925</v>
      </c>
      <c r="DA20" s="27">
        <f t="shared" si="9"/>
        <v>13.76875</v>
      </c>
      <c r="DB20" s="27">
        <f t="shared" si="10"/>
        <v>5.375</v>
      </c>
    </row>
    <row r="21">
      <c r="A21" s="69" t="s">
        <v>39</v>
      </c>
      <c r="B21" s="13">
        <v>18.9</v>
      </c>
      <c r="C21" s="14">
        <v>28.1</v>
      </c>
      <c r="D21" s="14">
        <v>21.299999999999997</v>
      </c>
      <c r="E21" s="14">
        <v>16.6</v>
      </c>
      <c r="F21" s="14">
        <v>16.9</v>
      </c>
      <c r="G21" s="14">
        <v>21.9</v>
      </c>
      <c r="H21" s="14">
        <v>14.2</v>
      </c>
      <c r="I21" s="14">
        <v>21.5</v>
      </c>
      <c r="J21" s="15" t="s">
        <v>12</v>
      </c>
      <c r="K21" s="14">
        <v>29.5</v>
      </c>
      <c r="L21" s="14">
        <v>19.4</v>
      </c>
      <c r="M21" s="14">
        <v>17.9</v>
      </c>
      <c r="N21" s="14">
        <v>8.3</v>
      </c>
      <c r="O21" s="14">
        <v>23.1</v>
      </c>
      <c r="P21" s="14">
        <v>10.7</v>
      </c>
      <c r="Q21" s="14">
        <v>2.7</v>
      </c>
      <c r="R21" s="14">
        <v>15.2</v>
      </c>
      <c r="S21" s="13">
        <f t="shared" si="1"/>
        <v>17.8875</v>
      </c>
      <c r="T21" s="14"/>
      <c r="U21" s="76" t="s">
        <v>41</v>
      </c>
      <c r="V21" s="13">
        <v>17.0</v>
      </c>
      <c r="W21" s="14">
        <v>34.4</v>
      </c>
      <c r="X21" s="14">
        <v>8.1</v>
      </c>
      <c r="Y21" s="14">
        <v>14.0</v>
      </c>
      <c r="Z21" s="14">
        <v>16.9</v>
      </c>
      <c r="AA21" s="14">
        <v>17.0</v>
      </c>
      <c r="AB21" s="14">
        <v>35.3</v>
      </c>
      <c r="AC21" s="15" t="s">
        <v>12</v>
      </c>
      <c r="AD21" s="14">
        <v>15.6</v>
      </c>
      <c r="AE21" s="14">
        <v>14.4</v>
      </c>
      <c r="AF21" s="14">
        <v>20.6</v>
      </c>
      <c r="AG21" s="14">
        <v>22.5</v>
      </c>
      <c r="AH21" s="14">
        <v>19.099999999999998</v>
      </c>
      <c r="AI21" s="14">
        <v>29.2</v>
      </c>
      <c r="AJ21" s="14">
        <v>30.4</v>
      </c>
      <c r="AK21" s="14">
        <v>31.7</v>
      </c>
      <c r="AL21" s="14">
        <v>31.4</v>
      </c>
      <c r="AM21" s="13">
        <f t="shared" si="2"/>
        <v>22.35</v>
      </c>
      <c r="AN21" s="14"/>
      <c r="AO21" s="106" t="s">
        <v>43</v>
      </c>
      <c r="AP21" s="13">
        <v>18.900000000000002</v>
      </c>
      <c r="AQ21" s="14">
        <v>37.9</v>
      </c>
      <c r="AR21" s="14">
        <v>15.600000000000001</v>
      </c>
      <c r="AS21" s="14">
        <v>42.9</v>
      </c>
      <c r="AT21" s="15" t="s">
        <v>12</v>
      </c>
      <c r="AU21" s="14">
        <v>54.99999999999999</v>
      </c>
      <c r="AV21" s="14">
        <v>39.3</v>
      </c>
      <c r="AW21" s="14">
        <v>44.7</v>
      </c>
      <c r="AX21" s="14">
        <v>46.9</v>
      </c>
      <c r="AY21" s="14">
        <v>20.6</v>
      </c>
      <c r="AZ21" s="14">
        <v>27.299999999999997</v>
      </c>
      <c r="BA21" s="14">
        <v>42.4</v>
      </c>
      <c r="BB21" s="14">
        <v>29.8</v>
      </c>
      <c r="BC21" s="14">
        <v>77.3</v>
      </c>
      <c r="BD21" s="14">
        <v>27.4</v>
      </c>
      <c r="BE21" s="14">
        <v>37.7</v>
      </c>
      <c r="BF21" s="14">
        <v>22.5</v>
      </c>
      <c r="BG21" s="13">
        <f t="shared" si="3"/>
        <v>36.6375</v>
      </c>
      <c r="BH21" s="14"/>
      <c r="BI21" s="76" t="s">
        <v>41</v>
      </c>
      <c r="BJ21" s="13">
        <v>6.0</v>
      </c>
      <c r="BK21" s="14">
        <v>11.4</v>
      </c>
      <c r="BL21" s="14">
        <v>8.3</v>
      </c>
      <c r="BM21" s="14">
        <v>5.4</v>
      </c>
      <c r="BN21" s="14">
        <v>17.8</v>
      </c>
      <c r="BO21" s="14">
        <v>12.9</v>
      </c>
      <c r="BP21" s="14">
        <v>0.0</v>
      </c>
      <c r="BQ21" s="15" t="s">
        <v>12</v>
      </c>
      <c r="BR21" s="14">
        <v>5.3</v>
      </c>
      <c r="BS21" s="14">
        <v>11.3</v>
      </c>
      <c r="BT21" s="14">
        <v>12.799999999999999</v>
      </c>
      <c r="BU21" s="14">
        <v>17.8</v>
      </c>
      <c r="BV21" s="15">
        <v>8.6</v>
      </c>
      <c r="BW21" s="14">
        <v>17.0</v>
      </c>
      <c r="BX21" s="14">
        <v>17.7</v>
      </c>
      <c r="BY21" s="14">
        <v>17.9</v>
      </c>
      <c r="BZ21" s="14">
        <v>10.3</v>
      </c>
      <c r="CA21" s="13">
        <f t="shared" si="4"/>
        <v>11.28125</v>
      </c>
      <c r="CB21" s="14"/>
      <c r="CC21" s="83" t="s">
        <v>19</v>
      </c>
      <c r="CD21" s="21">
        <v>2.0</v>
      </c>
      <c r="CE21" s="22">
        <v>14.0</v>
      </c>
      <c r="CF21" s="22">
        <v>12.0</v>
      </c>
      <c r="CG21" s="22">
        <v>5.0</v>
      </c>
      <c r="CH21" s="23" t="s">
        <v>12</v>
      </c>
      <c r="CI21" s="22">
        <v>-1.0</v>
      </c>
      <c r="CJ21" s="22">
        <v>12.0</v>
      </c>
      <c r="CK21" s="22">
        <v>10.0</v>
      </c>
      <c r="CL21" s="22">
        <v>-3.0</v>
      </c>
      <c r="CM21" s="22">
        <v>13.0</v>
      </c>
      <c r="CN21" s="22">
        <v>10.0</v>
      </c>
      <c r="CO21" s="22">
        <v>0.0</v>
      </c>
      <c r="CP21" s="14">
        <v>11.0</v>
      </c>
      <c r="CQ21" s="22">
        <v>11.0</v>
      </c>
      <c r="CR21" s="22">
        <v>7.0</v>
      </c>
      <c r="CS21" s="22">
        <v>2.0</v>
      </c>
      <c r="CT21" s="22">
        <v>3.0</v>
      </c>
      <c r="CU21" s="114">
        <f t="shared" si="5"/>
        <v>6.75</v>
      </c>
      <c r="CW21" s="85" t="s">
        <v>42</v>
      </c>
      <c r="CX21" s="27">
        <f t="shared" si="6"/>
        <v>17.71875</v>
      </c>
      <c r="CY21" s="27">
        <f t="shared" si="7"/>
        <v>22.5625</v>
      </c>
      <c r="CZ21" s="27">
        <f t="shared" si="8"/>
        <v>38.4625</v>
      </c>
      <c r="DA21" s="27">
        <f t="shared" si="9"/>
        <v>10.725</v>
      </c>
      <c r="DB21" s="27">
        <f t="shared" si="10"/>
        <v>6</v>
      </c>
    </row>
    <row r="22">
      <c r="A22" s="50" t="s">
        <v>32</v>
      </c>
      <c r="B22" s="13">
        <v>23.6</v>
      </c>
      <c r="C22" s="14">
        <v>24.8</v>
      </c>
      <c r="D22" s="14">
        <v>13.8</v>
      </c>
      <c r="E22" s="14">
        <v>18.7</v>
      </c>
      <c r="F22" s="15" t="s">
        <v>12</v>
      </c>
      <c r="G22" s="14">
        <v>15.1</v>
      </c>
      <c r="H22" s="14">
        <v>12.4</v>
      </c>
      <c r="I22" s="14">
        <v>20.5</v>
      </c>
      <c r="J22" s="14">
        <v>11.2</v>
      </c>
      <c r="K22" s="14">
        <v>24.0</v>
      </c>
      <c r="L22" s="14">
        <v>11.1</v>
      </c>
      <c r="M22" s="14">
        <v>20.4</v>
      </c>
      <c r="N22" s="14">
        <v>5.3</v>
      </c>
      <c r="O22" s="14">
        <v>17.4</v>
      </c>
      <c r="P22" s="14">
        <v>26.799999999999997</v>
      </c>
      <c r="Q22" s="14">
        <v>16.3</v>
      </c>
      <c r="R22" s="14">
        <v>23.5</v>
      </c>
      <c r="S22" s="13">
        <f t="shared" si="1"/>
        <v>17.80625</v>
      </c>
      <c r="T22" s="14"/>
      <c r="U22" s="95" t="s">
        <v>38</v>
      </c>
      <c r="V22" s="13">
        <v>14.700000000000001</v>
      </c>
      <c r="W22" s="14">
        <v>18.8</v>
      </c>
      <c r="X22" s="14">
        <v>27.9</v>
      </c>
      <c r="Y22" s="14">
        <v>26.799999999999997</v>
      </c>
      <c r="Z22" s="14">
        <v>24.700000000000003</v>
      </c>
      <c r="AA22" s="14">
        <v>21.200000000000003</v>
      </c>
      <c r="AB22" s="14">
        <v>37.699999999999996</v>
      </c>
      <c r="AC22" s="14">
        <v>29.0</v>
      </c>
      <c r="AD22" s="15" t="s">
        <v>12</v>
      </c>
      <c r="AE22" s="14">
        <v>15.0</v>
      </c>
      <c r="AF22" s="14">
        <v>46.099999999999994</v>
      </c>
      <c r="AG22" s="14">
        <v>12.9</v>
      </c>
      <c r="AH22" s="14">
        <v>10.8</v>
      </c>
      <c r="AI22" s="14">
        <v>23.700000000000003</v>
      </c>
      <c r="AJ22" s="14">
        <v>15.6</v>
      </c>
      <c r="AK22" s="14">
        <v>13.3</v>
      </c>
      <c r="AL22" s="14">
        <v>16.7</v>
      </c>
      <c r="AM22" s="13">
        <f t="shared" si="2"/>
        <v>22.18125</v>
      </c>
      <c r="AN22" s="14"/>
      <c r="AO22" s="54" t="s">
        <v>33</v>
      </c>
      <c r="AP22" s="13">
        <v>37.6</v>
      </c>
      <c r="AQ22" s="14">
        <v>47.1</v>
      </c>
      <c r="AR22" s="14">
        <v>43.7</v>
      </c>
      <c r="AS22" s="14">
        <v>48.7</v>
      </c>
      <c r="AT22" s="14">
        <v>15.8</v>
      </c>
      <c r="AU22" s="15" t="s">
        <v>12</v>
      </c>
      <c r="AV22" s="14">
        <v>12.0</v>
      </c>
      <c r="AW22" s="14">
        <v>76.2</v>
      </c>
      <c r="AX22" s="14">
        <v>59.1</v>
      </c>
      <c r="AY22" s="14">
        <v>24.099999999999998</v>
      </c>
      <c r="AZ22" s="14">
        <v>28.8</v>
      </c>
      <c r="BA22" s="14">
        <v>16.799999999999997</v>
      </c>
      <c r="BB22" s="14">
        <v>30.0</v>
      </c>
      <c r="BC22" s="14">
        <v>35.3</v>
      </c>
      <c r="BD22" s="14">
        <v>34.1</v>
      </c>
      <c r="BE22" s="14">
        <v>34.7</v>
      </c>
      <c r="BF22" s="14">
        <v>38.6</v>
      </c>
      <c r="BG22" s="13">
        <f t="shared" si="3"/>
        <v>36.4125</v>
      </c>
      <c r="BH22" s="14"/>
      <c r="BI22" s="57" t="s">
        <v>30</v>
      </c>
      <c r="BJ22" s="13">
        <v>17.4</v>
      </c>
      <c r="BK22" s="14">
        <v>18.3</v>
      </c>
      <c r="BL22" s="14">
        <v>19.0</v>
      </c>
      <c r="BM22" s="14">
        <v>4.9</v>
      </c>
      <c r="BN22" s="14">
        <v>0.0</v>
      </c>
      <c r="BO22" s="14">
        <v>11.2</v>
      </c>
      <c r="BP22" s="14">
        <v>10.2</v>
      </c>
      <c r="BQ22" s="14">
        <v>9.5</v>
      </c>
      <c r="BR22" s="14">
        <v>17.099999999999998</v>
      </c>
      <c r="BS22" s="14">
        <v>3.8</v>
      </c>
      <c r="BT22" s="15" t="s">
        <v>12</v>
      </c>
      <c r="BU22" s="14">
        <v>10.0</v>
      </c>
      <c r="BV22" s="15">
        <v>22.400000000000002</v>
      </c>
      <c r="BW22" s="14">
        <v>12.7</v>
      </c>
      <c r="BX22" s="14">
        <v>4.8</v>
      </c>
      <c r="BY22" s="14">
        <v>12.299999999999999</v>
      </c>
      <c r="BZ22" s="14">
        <v>1.8</v>
      </c>
      <c r="CA22" s="13">
        <f t="shared" si="4"/>
        <v>10.9625</v>
      </c>
      <c r="CB22" s="14"/>
      <c r="CC22" s="113" t="s">
        <v>28</v>
      </c>
      <c r="CD22" s="21">
        <v>2.0</v>
      </c>
      <c r="CE22" s="22">
        <v>8.0</v>
      </c>
      <c r="CF22" s="22">
        <v>-1.0</v>
      </c>
      <c r="CG22" s="23" t="s">
        <v>12</v>
      </c>
      <c r="CH22" s="22">
        <v>7.0</v>
      </c>
      <c r="CI22" s="22">
        <v>12.0</v>
      </c>
      <c r="CJ22" s="22">
        <v>12.0</v>
      </c>
      <c r="CK22" s="22">
        <v>5.0</v>
      </c>
      <c r="CL22" s="22">
        <v>8.0</v>
      </c>
      <c r="CM22" s="22">
        <v>4.0</v>
      </c>
      <c r="CN22" s="22">
        <v>10.0</v>
      </c>
      <c r="CO22" s="22">
        <v>10.0</v>
      </c>
      <c r="CP22" s="14">
        <v>11.0</v>
      </c>
      <c r="CQ22" s="22">
        <v>9.0</v>
      </c>
      <c r="CR22" s="22">
        <v>3.0</v>
      </c>
      <c r="CS22" s="22">
        <v>3.0</v>
      </c>
      <c r="CT22" s="22">
        <v>2.0</v>
      </c>
      <c r="CU22" s="117">
        <f t="shared" si="5"/>
        <v>6.5625</v>
      </c>
      <c r="CW22" s="69" t="s">
        <v>39</v>
      </c>
      <c r="CX22" s="27">
        <f t="shared" si="6"/>
        <v>17.8875</v>
      </c>
      <c r="CY22" s="27">
        <f t="shared" si="7"/>
        <v>21.075</v>
      </c>
      <c r="CZ22" s="27">
        <f t="shared" si="8"/>
        <v>34.21875</v>
      </c>
      <c r="DA22" s="27">
        <f t="shared" si="9"/>
        <v>9.6</v>
      </c>
      <c r="DB22" s="27">
        <f t="shared" si="10"/>
        <v>2.9375</v>
      </c>
    </row>
    <row r="23">
      <c r="A23" s="85" t="s">
        <v>42</v>
      </c>
      <c r="B23" s="13">
        <v>14.6</v>
      </c>
      <c r="C23" s="14">
        <v>13.9</v>
      </c>
      <c r="D23" s="14">
        <v>3.7</v>
      </c>
      <c r="E23" s="14">
        <v>36.9</v>
      </c>
      <c r="F23" s="15" t="s">
        <v>12</v>
      </c>
      <c r="G23" s="14">
        <v>11.8</v>
      </c>
      <c r="H23" s="14">
        <v>28.7</v>
      </c>
      <c r="I23" s="14">
        <v>20.4</v>
      </c>
      <c r="J23" s="14">
        <v>22.5</v>
      </c>
      <c r="K23" s="14">
        <v>24.8</v>
      </c>
      <c r="L23" s="14">
        <v>21.4</v>
      </c>
      <c r="M23" s="14">
        <v>32.0</v>
      </c>
      <c r="N23" s="14">
        <v>17.2</v>
      </c>
      <c r="O23" s="14">
        <v>5.0</v>
      </c>
      <c r="P23" s="14">
        <v>7.4</v>
      </c>
      <c r="Q23" s="14">
        <v>6.3</v>
      </c>
      <c r="R23" s="14">
        <v>16.9</v>
      </c>
      <c r="S23" s="13">
        <f t="shared" si="1"/>
        <v>17.71875</v>
      </c>
      <c r="T23" s="14"/>
      <c r="U23" s="43" t="s">
        <v>28</v>
      </c>
      <c r="V23" s="13">
        <v>26.7</v>
      </c>
      <c r="W23" s="14">
        <v>16.3</v>
      </c>
      <c r="X23" s="14">
        <v>8.5</v>
      </c>
      <c r="Y23" s="15" t="s">
        <v>12</v>
      </c>
      <c r="Z23" s="14">
        <v>31.4</v>
      </c>
      <c r="AA23" s="14">
        <v>38.0</v>
      </c>
      <c r="AB23" s="14">
        <v>20.0</v>
      </c>
      <c r="AC23" s="14">
        <v>20.500000000000004</v>
      </c>
      <c r="AD23" s="14">
        <v>14.600000000000001</v>
      </c>
      <c r="AE23" s="14">
        <v>11.1</v>
      </c>
      <c r="AF23" s="14">
        <v>28.400000000000002</v>
      </c>
      <c r="AG23" s="14">
        <v>21.799999999999997</v>
      </c>
      <c r="AH23" s="14">
        <v>22.1</v>
      </c>
      <c r="AI23" s="14">
        <v>26.6</v>
      </c>
      <c r="AJ23" s="14">
        <v>30.299999999999997</v>
      </c>
      <c r="AK23" s="14">
        <v>20.099999999999998</v>
      </c>
      <c r="AL23" s="14">
        <v>16.1</v>
      </c>
      <c r="AM23" s="13">
        <f t="shared" si="2"/>
        <v>22.03125</v>
      </c>
      <c r="AN23" s="14"/>
      <c r="AO23" s="56" t="s">
        <v>34</v>
      </c>
      <c r="AP23" s="13">
        <v>32.1</v>
      </c>
      <c r="AQ23" s="14">
        <v>39.1</v>
      </c>
      <c r="AR23" s="14">
        <v>30.3</v>
      </c>
      <c r="AS23" s="14">
        <v>37.8</v>
      </c>
      <c r="AT23" s="14">
        <v>56.99999999999999</v>
      </c>
      <c r="AU23" s="14">
        <v>24.000000000000004</v>
      </c>
      <c r="AV23" s="14">
        <v>20.8</v>
      </c>
      <c r="AW23" s="14">
        <v>43.9</v>
      </c>
      <c r="AX23" s="14">
        <v>61.5</v>
      </c>
      <c r="AY23" s="15" t="s">
        <v>12</v>
      </c>
      <c r="AZ23" s="14">
        <v>51.5</v>
      </c>
      <c r="BA23" s="14">
        <v>39.2</v>
      </c>
      <c r="BB23" s="14">
        <v>26.400000000000002</v>
      </c>
      <c r="BC23" s="14">
        <v>9.5</v>
      </c>
      <c r="BD23" s="14">
        <v>24.4</v>
      </c>
      <c r="BE23" s="14">
        <v>39.5</v>
      </c>
      <c r="BF23" s="14">
        <v>44.599999999999994</v>
      </c>
      <c r="BG23" s="13">
        <f t="shared" si="3"/>
        <v>36.35</v>
      </c>
      <c r="BH23" s="14"/>
      <c r="BI23" s="85" t="s">
        <v>42</v>
      </c>
      <c r="BJ23" s="13">
        <v>8.0</v>
      </c>
      <c r="BK23" s="14">
        <v>21.8</v>
      </c>
      <c r="BL23" s="14">
        <v>0.0</v>
      </c>
      <c r="BM23" s="14">
        <v>12.4</v>
      </c>
      <c r="BN23" s="15" t="s">
        <v>12</v>
      </c>
      <c r="BO23" s="14">
        <v>7.1</v>
      </c>
      <c r="BP23" s="14">
        <v>8.0</v>
      </c>
      <c r="BQ23" s="14">
        <v>10.6</v>
      </c>
      <c r="BR23" s="14">
        <v>8.399999999999999</v>
      </c>
      <c r="BS23" s="14">
        <v>12.5</v>
      </c>
      <c r="BT23" s="14">
        <v>11.1</v>
      </c>
      <c r="BU23" s="14">
        <v>8.3</v>
      </c>
      <c r="BV23" s="15">
        <v>5.2</v>
      </c>
      <c r="BW23" s="14">
        <v>9.7</v>
      </c>
      <c r="BX23" s="14">
        <v>11.5</v>
      </c>
      <c r="BY23" s="14">
        <v>6.2</v>
      </c>
      <c r="BZ23" s="14">
        <v>30.8</v>
      </c>
      <c r="CA23" s="13">
        <f t="shared" si="4"/>
        <v>10.725</v>
      </c>
      <c r="CB23" s="14"/>
      <c r="CC23" s="115" t="s">
        <v>17</v>
      </c>
      <c r="CD23" s="21">
        <v>0.0</v>
      </c>
      <c r="CE23" s="22">
        <v>10.0</v>
      </c>
      <c r="CF23" s="22">
        <v>5.0</v>
      </c>
      <c r="CG23" s="22">
        <v>13.0</v>
      </c>
      <c r="CH23" s="22">
        <v>6.0</v>
      </c>
      <c r="CI23" s="22">
        <v>1.0</v>
      </c>
      <c r="CJ23" s="22">
        <v>4.0</v>
      </c>
      <c r="CK23" s="22">
        <v>5.0</v>
      </c>
      <c r="CL23" s="22">
        <v>3.0</v>
      </c>
      <c r="CM23" s="23" t="s">
        <v>12</v>
      </c>
      <c r="CN23" s="22">
        <v>13.0</v>
      </c>
      <c r="CO23" s="22">
        <v>3.0</v>
      </c>
      <c r="CP23" s="14">
        <v>2.0</v>
      </c>
      <c r="CQ23" s="22">
        <v>14.0</v>
      </c>
      <c r="CR23" s="22">
        <v>12.0</v>
      </c>
      <c r="CS23" s="22">
        <v>9.0</v>
      </c>
      <c r="CT23" s="22">
        <v>4.0</v>
      </c>
      <c r="CU23" s="118">
        <f t="shared" si="5"/>
        <v>6.5</v>
      </c>
      <c r="CW23" s="91" t="s">
        <v>44</v>
      </c>
      <c r="CX23" s="27">
        <f t="shared" si="6"/>
        <v>16.36875</v>
      </c>
      <c r="CY23" s="27">
        <f t="shared" si="7"/>
        <v>21.2375</v>
      </c>
      <c r="CZ23" s="27">
        <f t="shared" si="8"/>
        <v>32.09375</v>
      </c>
      <c r="DA23" s="27">
        <f t="shared" si="9"/>
        <v>11.4125</v>
      </c>
      <c r="DB23" s="27">
        <f t="shared" si="10"/>
        <v>7</v>
      </c>
    </row>
    <row r="24">
      <c r="A24" s="17" t="s">
        <v>31</v>
      </c>
      <c r="B24" s="13">
        <v>16.1</v>
      </c>
      <c r="C24" s="14">
        <v>9.6</v>
      </c>
      <c r="D24" s="14">
        <v>17.4</v>
      </c>
      <c r="E24" s="14">
        <v>19.0</v>
      </c>
      <c r="F24" s="14">
        <v>21.5</v>
      </c>
      <c r="G24" s="14">
        <v>6.6000000000000005</v>
      </c>
      <c r="H24" s="14">
        <v>9.7</v>
      </c>
      <c r="I24" s="14">
        <v>12.8</v>
      </c>
      <c r="J24" s="15" t="s">
        <v>12</v>
      </c>
      <c r="K24" s="14">
        <v>23.9</v>
      </c>
      <c r="L24" s="14">
        <v>9.7</v>
      </c>
      <c r="M24" s="14">
        <v>19.3</v>
      </c>
      <c r="N24" s="14">
        <v>18.8</v>
      </c>
      <c r="O24" s="14">
        <v>21.7</v>
      </c>
      <c r="P24" s="14">
        <v>33.4</v>
      </c>
      <c r="Q24" s="14">
        <v>37.6</v>
      </c>
      <c r="R24" s="14">
        <v>4.5</v>
      </c>
      <c r="S24" s="13">
        <f t="shared" si="1"/>
        <v>17.6</v>
      </c>
      <c r="T24" s="14"/>
      <c r="U24" s="25" t="s">
        <v>17</v>
      </c>
      <c r="V24" s="13">
        <v>20.1</v>
      </c>
      <c r="W24" s="14">
        <v>27.4</v>
      </c>
      <c r="X24" s="14">
        <v>16.3</v>
      </c>
      <c r="Y24" s="14">
        <v>19.8</v>
      </c>
      <c r="Z24" s="14">
        <v>28.3</v>
      </c>
      <c r="AA24" s="14">
        <v>18.0</v>
      </c>
      <c r="AB24" s="14">
        <v>28.599999999999998</v>
      </c>
      <c r="AC24" s="14">
        <v>19.5</v>
      </c>
      <c r="AD24" s="14">
        <v>14.100000000000001</v>
      </c>
      <c r="AE24" s="15" t="s">
        <v>12</v>
      </c>
      <c r="AF24" s="14">
        <v>25.099999999999998</v>
      </c>
      <c r="AG24" s="14">
        <v>23.9</v>
      </c>
      <c r="AH24" s="14">
        <v>31.0</v>
      </c>
      <c r="AI24" s="14">
        <v>14.7</v>
      </c>
      <c r="AJ24" s="14">
        <v>13.399999999999999</v>
      </c>
      <c r="AK24" s="14">
        <v>27.1</v>
      </c>
      <c r="AL24" s="14">
        <v>18.2</v>
      </c>
      <c r="AM24" s="13">
        <f t="shared" si="2"/>
        <v>21.59375</v>
      </c>
      <c r="AN24" s="14"/>
      <c r="AO24" s="57" t="s">
        <v>30</v>
      </c>
      <c r="AP24" s="13">
        <v>28.6</v>
      </c>
      <c r="AQ24" s="14">
        <v>54.8</v>
      </c>
      <c r="AR24" s="14">
        <v>40.1</v>
      </c>
      <c r="AS24" s="14">
        <v>27.5</v>
      </c>
      <c r="AT24" s="14">
        <v>52.0</v>
      </c>
      <c r="AU24" s="14">
        <v>35.7</v>
      </c>
      <c r="AV24" s="14">
        <v>35.6</v>
      </c>
      <c r="AW24" s="14">
        <v>30.1</v>
      </c>
      <c r="AX24" s="14">
        <v>49.3</v>
      </c>
      <c r="AY24" s="14">
        <v>41.3</v>
      </c>
      <c r="AZ24" s="15" t="s">
        <v>12</v>
      </c>
      <c r="BA24" s="14">
        <v>24.3</v>
      </c>
      <c r="BB24" s="14">
        <v>27.199999999999996</v>
      </c>
      <c r="BC24" s="14">
        <v>20.700000000000003</v>
      </c>
      <c r="BD24" s="14">
        <v>29.8</v>
      </c>
      <c r="BE24" s="14">
        <v>13.2</v>
      </c>
      <c r="BF24" s="14">
        <v>41.10000000000001</v>
      </c>
      <c r="BG24" s="13">
        <f t="shared" si="3"/>
        <v>34.45625</v>
      </c>
      <c r="BH24" s="14"/>
      <c r="BI24" s="58" t="s">
        <v>35</v>
      </c>
      <c r="BJ24" s="13">
        <v>7.1</v>
      </c>
      <c r="BK24" s="14">
        <v>2.1</v>
      </c>
      <c r="BL24" s="14">
        <v>4.5</v>
      </c>
      <c r="BM24" s="14">
        <v>8.2</v>
      </c>
      <c r="BN24" s="14">
        <v>19.8</v>
      </c>
      <c r="BO24" s="14">
        <v>4.8</v>
      </c>
      <c r="BP24" s="14">
        <v>1.7</v>
      </c>
      <c r="BQ24" s="14">
        <v>8.1</v>
      </c>
      <c r="BR24" s="15" t="s">
        <v>12</v>
      </c>
      <c r="BS24" s="14">
        <v>25.1</v>
      </c>
      <c r="BT24" s="14">
        <v>9.2</v>
      </c>
      <c r="BU24" s="14">
        <v>14.0</v>
      </c>
      <c r="BV24" s="15">
        <v>2.9</v>
      </c>
      <c r="BW24" s="14">
        <v>7.2</v>
      </c>
      <c r="BX24" s="14">
        <v>16.5</v>
      </c>
      <c r="BY24" s="14">
        <v>2.3</v>
      </c>
      <c r="BZ24" s="14">
        <v>31.7</v>
      </c>
      <c r="CA24" s="13">
        <f t="shared" si="4"/>
        <v>10.325</v>
      </c>
      <c r="CB24" s="14"/>
      <c r="CC24" s="96" t="s">
        <v>24</v>
      </c>
      <c r="CD24" s="21">
        <v>9.0</v>
      </c>
      <c r="CE24" s="22">
        <v>6.0</v>
      </c>
      <c r="CF24" s="22">
        <v>9.0</v>
      </c>
      <c r="CG24" s="22">
        <v>1.0</v>
      </c>
      <c r="CH24" s="22">
        <v>8.0</v>
      </c>
      <c r="CI24" s="22">
        <v>5.0</v>
      </c>
      <c r="CJ24" s="22">
        <v>5.0</v>
      </c>
      <c r="CK24" s="22">
        <v>7.0</v>
      </c>
      <c r="CL24" s="23" t="s">
        <v>12</v>
      </c>
      <c r="CM24" s="22">
        <v>6.0</v>
      </c>
      <c r="CN24" s="22">
        <v>9.0</v>
      </c>
      <c r="CO24" s="22">
        <v>11.0</v>
      </c>
      <c r="CP24" s="14">
        <v>3.0</v>
      </c>
      <c r="CQ24" s="22">
        <v>4.0</v>
      </c>
      <c r="CR24" s="22">
        <v>4.0</v>
      </c>
      <c r="CS24" s="22">
        <v>9.0</v>
      </c>
      <c r="CT24" s="22">
        <v>1.0</v>
      </c>
      <c r="CU24" s="117">
        <f t="shared" si="5"/>
        <v>6.0625</v>
      </c>
      <c r="CW24" s="95" t="s">
        <v>38</v>
      </c>
      <c r="CX24" s="27">
        <f t="shared" si="6"/>
        <v>14.96875</v>
      </c>
      <c r="CY24" s="27">
        <f t="shared" si="7"/>
        <v>22.18125</v>
      </c>
      <c r="CZ24" s="27">
        <f t="shared" si="8"/>
        <v>31.775</v>
      </c>
      <c r="DA24" s="27">
        <f t="shared" si="9"/>
        <v>8.2125</v>
      </c>
      <c r="DB24" s="27">
        <f t="shared" si="10"/>
        <v>8.5625</v>
      </c>
    </row>
    <row r="25">
      <c r="A25" s="76" t="s">
        <v>41</v>
      </c>
      <c r="B25" s="13">
        <v>5.5</v>
      </c>
      <c r="C25" s="14">
        <v>16.4</v>
      </c>
      <c r="D25" s="14">
        <v>14.5</v>
      </c>
      <c r="E25" s="14">
        <v>23.8</v>
      </c>
      <c r="F25" s="14">
        <v>13.3</v>
      </c>
      <c r="G25" s="14">
        <v>29.1</v>
      </c>
      <c r="H25" s="14">
        <v>17.2</v>
      </c>
      <c r="I25" s="15" t="s">
        <v>12</v>
      </c>
      <c r="J25" s="14">
        <v>19.9</v>
      </c>
      <c r="K25" s="14">
        <v>7.4</v>
      </c>
      <c r="L25" s="14">
        <v>28.6</v>
      </c>
      <c r="M25" s="14">
        <v>14.7</v>
      </c>
      <c r="N25" s="14">
        <v>10.0</v>
      </c>
      <c r="O25" s="14">
        <v>30.1</v>
      </c>
      <c r="P25" s="14">
        <v>12.6</v>
      </c>
      <c r="Q25" s="14">
        <v>21.1</v>
      </c>
      <c r="R25" s="14">
        <v>13.4</v>
      </c>
      <c r="S25" s="13">
        <f t="shared" si="1"/>
        <v>17.35</v>
      </c>
      <c r="T25" s="14"/>
      <c r="U25" s="18" t="s">
        <v>14</v>
      </c>
      <c r="V25" s="13">
        <v>17.599999999999998</v>
      </c>
      <c r="W25" s="14">
        <v>9.2</v>
      </c>
      <c r="X25" s="14">
        <v>16.3</v>
      </c>
      <c r="Y25" s="15" t="s">
        <v>12</v>
      </c>
      <c r="Z25" s="14">
        <v>17.700000000000003</v>
      </c>
      <c r="AA25" s="14">
        <v>22.599999999999998</v>
      </c>
      <c r="AB25" s="14">
        <v>8.9</v>
      </c>
      <c r="AC25" s="14">
        <v>28.5</v>
      </c>
      <c r="AD25" s="14">
        <v>27.3</v>
      </c>
      <c r="AE25" s="14">
        <v>34.1</v>
      </c>
      <c r="AF25" s="14">
        <v>37.6</v>
      </c>
      <c r="AG25" s="14">
        <v>18.3</v>
      </c>
      <c r="AH25" s="14">
        <v>15.7</v>
      </c>
      <c r="AI25" s="14">
        <v>22.999999999999996</v>
      </c>
      <c r="AJ25" s="14">
        <v>24.6</v>
      </c>
      <c r="AK25" s="14">
        <v>22.9</v>
      </c>
      <c r="AL25" s="14">
        <v>21.0</v>
      </c>
      <c r="AM25" s="13">
        <f t="shared" si="2"/>
        <v>21.58125</v>
      </c>
      <c r="AN25" s="14"/>
      <c r="AO25" s="69" t="s">
        <v>39</v>
      </c>
      <c r="AP25" s="13">
        <v>43.9</v>
      </c>
      <c r="AQ25" s="14">
        <v>78.2</v>
      </c>
      <c r="AR25" s="14">
        <v>18.2</v>
      </c>
      <c r="AS25" s="14">
        <v>18.1</v>
      </c>
      <c r="AT25" s="14">
        <v>29.2</v>
      </c>
      <c r="AU25" s="14">
        <v>37.1</v>
      </c>
      <c r="AV25" s="14">
        <v>41.9</v>
      </c>
      <c r="AW25" s="14">
        <v>24.7</v>
      </c>
      <c r="AX25" s="15" t="s">
        <v>12</v>
      </c>
      <c r="AY25" s="14">
        <v>51.9</v>
      </c>
      <c r="AZ25" s="14">
        <v>9.2</v>
      </c>
      <c r="BA25" s="14">
        <v>50.599999999999994</v>
      </c>
      <c r="BB25" s="14">
        <v>26.3</v>
      </c>
      <c r="BC25" s="14">
        <v>31.599999999999998</v>
      </c>
      <c r="BD25" s="14">
        <v>26.6</v>
      </c>
      <c r="BE25" s="14">
        <v>13.7</v>
      </c>
      <c r="BF25" s="14">
        <v>46.300000000000004</v>
      </c>
      <c r="BG25" s="13">
        <f t="shared" si="3"/>
        <v>34.21875</v>
      </c>
      <c r="BH25" s="14"/>
      <c r="BI25" s="28" t="s">
        <v>18</v>
      </c>
      <c r="BJ25" s="13">
        <v>10.5</v>
      </c>
      <c r="BK25" s="14">
        <v>1.8</v>
      </c>
      <c r="BL25" s="14">
        <v>6.1</v>
      </c>
      <c r="BM25" s="14">
        <v>14.8</v>
      </c>
      <c r="BN25" s="14">
        <v>4.0</v>
      </c>
      <c r="BO25" s="14">
        <v>8.9</v>
      </c>
      <c r="BP25" s="14">
        <v>29.9</v>
      </c>
      <c r="BQ25" s="14">
        <v>27.2</v>
      </c>
      <c r="BR25" s="14">
        <v>18.5</v>
      </c>
      <c r="BS25" s="14">
        <v>6.7</v>
      </c>
      <c r="BT25" s="14">
        <v>1.7</v>
      </c>
      <c r="BU25" s="14">
        <v>2.4</v>
      </c>
      <c r="BV25" s="15" t="s">
        <v>12</v>
      </c>
      <c r="BW25" s="14">
        <v>9.7</v>
      </c>
      <c r="BX25" s="14">
        <v>7.1</v>
      </c>
      <c r="BY25" s="14">
        <v>3.2</v>
      </c>
      <c r="BZ25" s="14">
        <v>9.2</v>
      </c>
      <c r="CA25" s="13">
        <f t="shared" si="4"/>
        <v>10.10625</v>
      </c>
      <c r="CB25" s="14"/>
      <c r="CC25" s="119" t="s">
        <v>42</v>
      </c>
      <c r="CD25" s="21">
        <v>4.0</v>
      </c>
      <c r="CE25" s="22">
        <v>14.0</v>
      </c>
      <c r="CF25" s="22">
        <v>6.0</v>
      </c>
      <c r="CG25" s="22">
        <v>12.0</v>
      </c>
      <c r="CH25" s="23" t="s">
        <v>12</v>
      </c>
      <c r="CI25" s="22">
        <v>1.0</v>
      </c>
      <c r="CJ25" s="22">
        <v>1.0</v>
      </c>
      <c r="CK25" s="22">
        <v>3.0</v>
      </c>
      <c r="CL25" s="22">
        <v>3.0</v>
      </c>
      <c r="CM25" s="22">
        <v>9.0</v>
      </c>
      <c r="CN25" s="22">
        <v>5.0</v>
      </c>
      <c r="CO25" s="22">
        <v>7.0</v>
      </c>
      <c r="CP25" s="14">
        <v>6.0</v>
      </c>
      <c r="CQ25" s="22">
        <v>11.0</v>
      </c>
      <c r="CR25" s="22">
        <v>4.0</v>
      </c>
      <c r="CS25" s="22">
        <v>1.0</v>
      </c>
      <c r="CT25" s="22">
        <v>9.0</v>
      </c>
      <c r="CU25" s="36">
        <f t="shared" si="5"/>
        <v>6</v>
      </c>
      <c r="CW25" s="66" t="s">
        <v>20</v>
      </c>
      <c r="CX25" s="27">
        <f t="shared" si="6"/>
        <v>18.4625</v>
      </c>
      <c r="CY25" s="27">
        <f t="shared" si="7"/>
        <v>23.98125</v>
      </c>
      <c r="CZ25" s="27">
        <f t="shared" si="8"/>
        <v>37.3875</v>
      </c>
      <c r="DA25" s="27">
        <f t="shared" si="9"/>
        <v>14.21875</v>
      </c>
      <c r="DB25" s="27">
        <f t="shared" si="10"/>
        <v>11.75</v>
      </c>
    </row>
    <row r="26">
      <c r="A26" s="43" t="s">
        <v>28</v>
      </c>
      <c r="B26" s="13">
        <v>10.3</v>
      </c>
      <c r="C26" s="14">
        <v>7.4</v>
      </c>
      <c r="D26" s="14">
        <v>9.0</v>
      </c>
      <c r="E26" s="15" t="s">
        <v>12</v>
      </c>
      <c r="F26" s="14">
        <v>19.8</v>
      </c>
      <c r="G26" s="14">
        <v>18.3</v>
      </c>
      <c r="H26" s="14">
        <v>9.9</v>
      </c>
      <c r="I26" s="14">
        <v>28.3</v>
      </c>
      <c r="J26" s="14">
        <v>23.9</v>
      </c>
      <c r="K26" s="14">
        <v>13.7</v>
      </c>
      <c r="L26" s="14">
        <v>25.3</v>
      </c>
      <c r="M26" s="14">
        <v>26.1</v>
      </c>
      <c r="N26" s="14">
        <v>25.2</v>
      </c>
      <c r="O26" s="14">
        <v>17.0</v>
      </c>
      <c r="P26" s="14">
        <v>14.1</v>
      </c>
      <c r="Q26" s="14">
        <v>18.2</v>
      </c>
      <c r="R26" s="14">
        <v>9.0</v>
      </c>
      <c r="S26" s="13">
        <f t="shared" si="1"/>
        <v>17.21875</v>
      </c>
      <c r="T26" s="14"/>
      <c r="U26" s="91" t="s">
        <v>44</v>
      </c>
      <c r="V26" s="13">
        <v>30.1</v>
      </c>
      <c r="W26" s="14">
        <v>7.9</v>
      </c>
      <c r="X26" s="14">
        <v>21.299999999999997</v>
      </c>
      <c r="Y26" s="14">
        <v>34.3</v>
      </c>
      <c r="Z26" s="14">
        <v>7.3</v>
      </c>
      <c r="AA26" s="15" t="s">
        <v>12</v>
      </c>
      <c r="AB26" s="14">
        <v>16.5</v>
      </c>
      <c r="AC26" s="14">
        <v>35.6</v>
      </c>
      <c r="AD26" s="14">
        <v>11.2</v>
      </c>
      <c r="AE26" s="14">
        <v>16.1</v>
      </c>
      <c r="AF26" s="14">
        <v>41.3</v>
      </c>
      <c r="AG26" s="14">
        <v>12.700000000000001</v>
      </c>
      <c r="AH26" s="14">
        <v>21.6</v>
      </c>
      <c r="AI26" s="14">
        <v>17.3</v>
      </c>
      <c r="AJ26" s="14">
        <v>39.9</v>
      </c>
      <c r="AK26" s="14">
        <v>1.5</v>
      </c>
      <c r="AL26" s="14">
        <v>25.2</v>
      </c>
      <c r="AM26" s="13">
        <f t="shared" si="2"/>
        <v>21.2375</v>
      </c>
      <c r="AN26" s="14"/>
      <c r="AO26" s="37" t="s">
        <v>22</v>
      </c>
      <c r="AP26" s="13">
        <v>25.3</v>
      </c>
      <c r="AQ26" s="14">
        <v>48.2</v>
      </c>
      <c r="AR26" s="14">
        <v>49.300000000000004</v>
      </c>
      <c r="AS26" s="14">
        <v>31.700000000000003</v>
      </c>
      <c r="AT26" s="14">
        <v>56.199999999999996</v>
      </c>
      <c r="AU26" s="14">
        <v>31.900000000000002</v>
      </c>
      <c r="AV26" s="14">
        <v>43.199999999999996</v>
      </c>
      <c r="AW26" s="15" t="s">
        <v>12</v>
      </c>
      <c r="AX26" s="14">
        <v>31.800000000000004</v>
      </c>
      <c r="AY26" s="14">
        <v>24.9</v>
      </c>
      <c r="AZ26" s="14">
        <v>23.900000000000002</v>
      </c>
      <c r="BA26" s="14">
        <v>40.300000000000004</v>
      </c>
      <c r="BB26" s="14">
        <v>23.3</v>
      </c>
      <c r="BC26" s="14">
        <v>27.700000000000003</v>
      </c>
      <c r="BD26" s="14">
        <v>34.599999999999994</v>
      </c>
      <c r="BE26" s="14">
        <v>18.099999999999998</v>
      </c>
      <c r="BF26" s="14">
        <v>25.1</v>
      </c>
      <c r="BG26" s="13">
        <f t="shared" si="3"/>
        <v>33.46875</v>
      </c>
      <c r="BH26" s="14"/>
      <c r="BI26" s="46" t="s">
        <v>16</v>
      </c>
      <c r="BJ26" s="13">
        <v>11.9</v>
      </c>
      <c r="BK26" s="14">
        <v>14.3</v>
      </c>
      <c r="BL26" s="14">
        <v>23.3</v>
      </c>
      <c r="BM26" s="14">
        <v>2.7</v>
      </c>
      <c r="BN26" s="14">
        <v>12.3</v>
      </c>
      <c r="BO26" s="14">
        <v>1.3</v>
      </c>
      <c r="BP26" s="14">
        <v>5.7</v>
      </c>
      <c r="BQ26" s="15" t="s">
        <v>12</v>
      </c>
      <c r="BR26" s="14">
        <v>19.9</v>
      </c>
      <c r="BS26" s="14">
        <v>0.0</v>
      </c>
      <c r="BT26" s="14">
        <v>6.5</v>
      </c>
      <c r="BU26" s="14">
        <v>23.3</v>
      </c>
      <c r="BV26" s="15">
        <v>2.4</v>
      </c>
      <c r="BW26" s="14">
        <v>4.4</v>
      </c>
      <c r="BX26" s="14">
        <v>15.0</v>
      </c>
      <c r="BY26" s="14">
        <v>7.9</v>
      </c>
      <c r="BZ26" s="14">
        <v>10.7</v>
      </c>
      <c r="CA26" s="13">
        <f t="shared" si="4"/>
        <v>10.1</v>
      </c>
      <c r="CB26" s="14"/>
      <c r="CC26" s="110" t="s">
        <v>27</v>
      </c>
      <c r="CD26" s="21">
        <v>5.0</v>
      </c>
      <c r="CE26" s="22">
        <v>4.0</v>
      </c>
      <c r="CF26" s="22">
        <v>4.0</v>
      </c>
      <c r="CG26" s="22">
        <v>5.0</v>
      </c>
      <c r="CH26" s="22">
        <v>9.0</v>
      </c>
      <c r="CI26" s="22">
        <v>14.0</v>
      </c>
      <c r="CJ26" s="22">
        <v>7.0</v>
      </c>
      <c r="CK26" s="22">
        <v>3.0</v>
      </c>
      <c r="CL26" s="23" t="s">
        <v>12</v>
      </c>
      <c r="CM26" s="22">
        <v>3.0</v>
      </c>
      <c r="CN26" s="22">
        <v>-2.0</v>
      </c>
      <c r="CO26" s="22">
        <v>0.0</v>
      </c>
      <c r="CP26" s="14">
        <v>6.0</v>
      </c>
      <c r="CQ26" s="22">
        <v>10.0</v>
      </c>
      <c r="CR26" s="22">
        <v>8.0</v>
      </c>
      <c r="CS26" s="22">
        <v>-4.0</v>
      </c>
      <c r="CT26" s="22">
        <v>20.0</v>
      </c>
      <c r="CU26" s="121">
        <f t="shared" si="5"/>
        <v>5.75</v>
      </c>
      <c r="CV26" s="120"/>
      <c r="CW26" s="46" t="s">
        <v>16</v>
      </c>
      <c r="CX26" s="27">
        <f t="shared" si="6"/>
        <v>18.96875</v>
      </c>
      <c r="CY26" s="27">
        <f t="shared" si="7"/>
        <v>23.25625</v>
      </c>
      <c r="CZ26" s="27">
        <f t="shared" si="8"/>
        <v>40.74375</v>
      </c>
      <c r="DA26" s="27">
        <f t="shared" si="9"/>
        <v>10.1</v>
      </c>
      <c r="DB26" s="27">
        <f t="shared" si="10"/>
        <v>12.4375</v>
      </c>
    </row>
    <row r="27">
      <c r="A27" s="44" t="s">
        <v>29</v>
      </c>
      <c r="B27" s="13">
        <v>13.0</v>
      </c>
      <c r="C27" s="14">
        <v>24.1</v>
      </c>
      <c r="D27" s="14">
        <v>7.5</v>
      </c>
      <c r="E27" s="14">
        <v>9.5</v>
      </c>
      <c r="F27" s="14">
        <v>8.8</v>
      </c>
      <c r="G27" s="14">
        <v>18.1</v>
      </c>
      <c r="H27" s="14">
        <v>16.3</v>
      </c>
      <c r="I27" s="14">
        <v>33.1</v>
      </c>
      <c r="J27" s="14">
        <v>26.3</v>
      </c>
      <c r="K27" s="15" t="s">
        <v>12</v>
      </c>
      <c r="L27" s="14">
        <v>17.3</v>
      </c>
      <c r="M27" s="14">
        <v>21.1</v>
      </c>
      <c r="N27" s="14">
        <v>20.8</v>
      </c>
      <c r="O27" s="14">
        <v>5.6</v>
      </c>
      <c r="P27" s="14">
        <v>18.6</v>
      </c>
      <c r="Q27" s="14">
        <v>16.2</v>
      </c>
      <c r="R27" s="14">
        <v>16.4</v>
      </c>
      <c r="S27" s="13">
        <f t="shared" si="1"/>
        <v>17.04375</v>
      </c>
      <c r="T27" s="14"/>
      <c r="U27" s="69" t="s">
        <v>39</v>
      </c>
      <c r="V27" s="13">
        <v>26.2</v>
      </c>
      <c r="W27" s="14">
        <v>18.200000000000003</v>
      </c>
      <c r="X27" s="14">
        <v>20.8</v>
      </c>
      <c r="Y27" s="14">
        <v>28.1</v>
      </c>
      <c r="Z27" s="14">
        <v>9.2</v>
      </c>
      <c r="AA27" s="14">
        <v>20.1</v>
      </c>
      <c r="AB27" s="14">
        <v>26.4</v>
      </c>
      <c r="AC27" s="14">
        <v>34.8</v>
      </c>
      <c r="AD27" s="15" t="s">
        <v>12</v>
      </c>
      <c r="AE27" s="14">
        <v>26.1</v>
      </c>
      <c r="AF27" s="14">
        <v>27.7</v>
      </c>
      <c r="AG27" s="14">
        <v>13.3</v>
      </c>
      <c r="AH27" s="14">
        <v>6.7</v>
      </c>
      <c r="AI27" s="14">
        <v>36.300000000000004</v>
      </c>
      <c r="AJ27" s="14">
        <v>14.600000000000001</v>
      </c>
      <c r="AK27" s="14">
        <v>12.0</v>
      </c>
      <c r="AL27" s="14">
        <v>16.7</v>
      </c>
      <c r="AM27" s="13">
        <f t="shared" si="2"/>
        <v>21.075</v>
      </c>
      <c r="AN27" s="14"/>
      <c r="AO27" s="65" t="s">
        <v>37</v>
      </c>
      <c r="AP27" s="13">
        <v>44.0</v>
      </c>
      <c r="AQ27" s="14">
        <v>40.900000000000006</v>
      </c>
      <c r="AR27" s="14">
        <v>27.299999999999997</v>
      </c>
      <c r="AS27" s="14">
        <v>49.2</v>
      </c>
      <c r="AT27" s="14">
        <v>41.1</v>
      </c>
      <c r="AU27" s="14">
        <v>27.1</v>
      </c>
      <c r="AV27" s="14">
        <v>17.5</v>
      </c>
      <c r="AW27" s="15" t="s">
        <v>12</v>
      </c>
      <c r="AX27" s="14">
        <v>44.49999999999999</v>
      </c>
      <c r="AY27" s="14">
        <v>37.900000000000006</v>
      </c>
      <c r="AZ27" s="14">
        <v>25.6</v>
      </c>
      <c r="BA27" s="14">
        <v>31.0</v>
      </c>
      <c r="BB27" s="14">
        <v>36.9</v>
      </c>
      <c r="BC27" s="14">
        <v>19.3</v>
      </c>
      <c r="BD27" s="14">
        <v>20.900000000000002</v>
      </c>
      <c r="BE27" s="14">
        <v>35.199999999999996</v>
      </c>
      <c r="BF27" s="14">
        <v>36.4</v>
      </c>
      <c r="BG27" s="13">
        <f t="shared" si="3"/>
        <v>33.425</v>
      </c>
      <c r="BH27" s="14"/>
      <c r="BI27" s="44" t="s">
        <v>29</v>
      </c>
      <c r="BJ27" s="13">
        <v>8.4</v>
      </c>
      <c r="BK27" s="14">
        <v>0.0</v>
      </c>
      <c r="BL27" s="14">
        <v>3.5</v>
      </c>
      <c r="BM27" s="14">
        <v>21.0</v>
      </c>
      <c r="BN27" s="14">
        <v>4.4</v>
      </c>
      <c r="BO27" s="14">
        <v>4.5</v>
      </c>
      <c r="BP27" s="14">
        <v>0.0</v>
      </c>
      <c r="BQ27" s="14">
        <v>32.4</v>
      </c>
      <c r="BR27" s="14">
        <v>35.9</v>
      </c>
      <c r="BS27" s="15" t="s">
        <v>12</v>
      </c>
      <c r="BT27" s="14">
        <v>6.7</v>
      </c>
      <c r="BU27" s="14">
        <v>7.9</v>
      </c>
      <c r="BV27" s="15">
        <v>11.5</v>
      </c>
      <c r="BW27" s="14">
        <v>6.0</v>
      </c>
      <c r="BX27" s="14">
        <v>7.1</v>
      </c>
      <c r="BY27" s="14">
        <v>6.0</v>
      </c>
      <c r="BZ27" s="14">
        <v>1.7</v>
      </c>
      <c r="CA27" s="13">
        <f t="shared" si="4"/>
        <v>9.8125</v>
      </c>
      <c r="CB27" s="14"/>
      <c r="CC27" s="102" t="s">
        <v>14</v>
      </c>
      <c r="CD27" s="21">
        <v>1.0</v>
      </c>
      <c r="CE27" s="22">
        <v>15.0</v>
      </c>
      <c r="CF27" s="22">
        <v>1.0</v>
      </c>
      <c r="CG27" s="23" t="s">
        <v>12</v>
      </c>
      <c r="CH27" s="22">
        <v>4.0</v>
      </c>
      <c r="CI27" s="22">
        <v>10.0</v>
      </c>
      <c r="CJ27" s="22">
        <v>12.0</v>
      </c>
      <c r="CK27" s="22">
        <v>3.0</v>
      </c>
      <c r="CL27" s="22">
        <v>11.0</v>
      </c>
      <c r="CM27" s="22">
        <v>11.0</v>
      </c>
      <c r="CN27" s="22">
        <v>6.0</v>
      </c>
      <c r="CO27" s="22">
        <v>0.0</v>
      </c>
      <c r="CP27" s="14">
        <v>4.0</v>
      </c>
      <c r="CQ27" s="22">
        <v>0.0</v>
      </c>
      <c r="CR27" s="22">
        <v>4.0</v>
      </c>
      <c r="CS27" s="22">
        <v>3.0</v>
      </c>
      <c r="CT27" s="22">
        <v>1.0</v>
      </c>
      <c r="CU27" s="126">
        <f t="shared" si="5"/>
        <v>5.375</v>
      </c>
      <c r="CW27" s="17" t="s">
        <v>31</v>
      </c>
      <c r="CX27" s="27">
        <f t="shared" si="6"/>
        <v>17.6</v>
      </c>
      <c r="CY27" s="27">
        <f t="shared" si="7"/>
        <v>18.7</v>
      </c>
      <c r="CZ27" s="27">
        <f t="shared" si="8"/>
        <v>40.05625</v>
      </c>
      <c r="DA27" s="27">
        <f t="shared" si="9"/>
        <v>6.575</v>
      </c>
      <c r="DB27" s="27">
        <f t="shared" si="10"/>
        <v>8.875</v>
      </c>
    </row>
    <row r="28">
      <c r="A28" s="65" t="s">
        <v>37</v>
      </c>
      <c r="B28" s="13">
        <v>15.0</v>
      </c>
      <c r="C28" s="14">
        <v>22.3</v>
      </c>
      <c r="D28" s="14">
        <v>24.0</v>
      </c>
      <c r="E28" s="14">
        <v>18.7</v>
      </c>
      <c r="F28" s="14">
        <v>15.1</v>
      </c>
      <c r="G28" s="14">
        <v>10.4</v>
      </c>
      <c r="H28" s="14">
        <v>18.2</v>
      </c>
      <c r="I28" s="15" t="s">
        <v>12</v>
      </c>
      <c r="J28" s="14">
        <v>16.2</v>
      </c>
      <c r="K28" s="14">
        <v>22.8</v>
      </c>
      <c r="L28" s="14">
        <v>13.100000000000001</v>
      </c>
      <c r="M28" s="14">
        <v>10.8</v>
      </c>
      <c r="N28" s="14">
        <v>13.7</v>
      </c>
      <c r="O28" s="14">
        <v>16.3</v>
      </c>
      <c r="P28" s="14">
        <v>11.4</v>
      </c>
      <c r="Q28" s="14">
        <v>15.5</v>
      </c>
      <c r="R28" s="14">
        <v>18.5</v>
      </c>
      <c r="S28" s="13">
        <f t="shared" si="1"/>
        <v>16.375</v>
      </c>
      <c r="T28" s="14"/>
      <c r="U28" s="37" t="s">
        <v>22</v>
      </c>
      <c r="V28" s="13">
        <v>18.3</v>
      </c>
      <c r="W28" s="14">
        <v>16.299999999999997</v>
      </c>
      <c r="X28" s="14">
        <v>12.5</v>
      </c>
      <c r="Y28" s="14">
        <v>28.3</v>
      </c>
      <c r="Z28" s="14">
        <v>19.3</v>
      </c>
      <c r="AA28" s="14">
        <v>37.0</v>
      </c>
      <c r="AB28" s="14">
        <v>17.099999999999998</v>
      </c>
      <c r="AC28" s="15" t="s">
        <v>12</v>
      </c>
      <c r="AD28" s="14">
        <v>27.400000000000002</v>
      </c>
      <c r="AE28" s="14">
        <v>17.2</v>
      </c>
      <c r="AF28" s="14">
        <v>24.200000000000003</v>
      </c>
      <c r="AG28" s="14">
        <v>21.1</v>
      </c>
      <c r="AH28" s="14">
        <v>26.2</v>
      </c>
      <c r="AI28" s="14">
        <v>17.9</v>
      </c>
      <c r="AJ28" s="14">
        <v>15.4</v>
      </c>
      <c r="AK28" s="14">
        <v>21.5</v>
      </c>
      <c r="AL28" s="14">
        <v>13.5</v>
      </c>
      <c r="AM28" s="13">
        <f t="shared" si="2"/>
        <v>20.825</v>
      </c>
      <c r="AN28" s="14"/>
      <c r="AO28" s="44" t="s">
        <v>29</v>
      </c>
      <c r="AP28" s="13">
        <v>34.0</v>
      </c>
      <c r="AQ28" s="14">
        <v>61.9</v>
      </c>
      <c r="AR28" s="14">
        <v>44.4</v>
      </c>
      <c r="AS28" s="14">
        <v>2.7</v>
      </c>
      <c r="AT28" s="14">
        <v>36.300000000000004</v>
      </c>
      <c r="AU28" s="14">
        <v>30.6</v>
      </c>
      <c r="AV28" s="14">
        <v>43.8</v>
      </c>
      <c r="AW28" s="14">
        <v>44.699999999999996</v>
      </c>
      <c r="AX28" s="14">
        <v>27.0</v>
      </c>
      <c r="AY28" s="15" t="s">
        <v>12</v>
      </c>
      <c r="AZ28" s="14">
        <v>30.499999999999996</v>
      </c>
      <c r="BA28" s="14">
        <v>26.5</v>
      </c>
      <c r="BB28" s="14">
        <v>40.099999999999994</v>
      </c>
      <c r="BC28" s="14">
        <v>20.3</v>
      </c>
      <c r="BD28" s="14">
        <v>15.6</v>
      </c>
      <c r="BE28" s="14">
        <v>36.9</v>
      </c>
      <c r="BF28" s="14">
        <v>36.8</v>
      </c>
      <c r="BG28" s="13">
        <f t="shared" si="3"/>
        <v>33.25625</v>
      </c>
      <c r="BH28" s="14"/>
      <c r="BI28" s="50" t="s">
        <v>32</v>
      </c>
      <c r="BJ28" s="13">
        <v>4.9</v>
      </c>
      <c r="BK28" s="14">
        <v>3.1</v>
      </c>
      <c r="BL28" s="14">
        <v>10.2</v>
      </c>
      <c r="BM28" s="14">
        <v>5.6</v>
      </c>
      <c r="BN28" s="15" t="s">
        <v>12</v>
      </c>
      <c r="BO28" s="14">
        <v>9.6</v>
      </c>
      <c r="BP28" s="14">
        <v>3.8</v>
      </c>
      <c r="BQ28" s="14">
        <v>15.8</v>
      </c>
      <c r="BR28" s="14">
        <v>10.8</v>
      </c>
      <c r="BS28" s="14">
        <v>13.3</v>
      </c>
      <c r="BT28" s="14">
        <v>16.1</v>
      </c>
      <c r="BU28" s="14">
        <v>3.7</v>
      </c>
      <c r="BV28" s="15">
        <v>1.3</v>
      </c>
      <c r="BW28" s="14">
        <v>16.0</v>
      </c>
      <c r="BX28" s="14">
        <v>1.7</v>
      </c>
      <c r="BY28" s="14">
        <v>13.5</v>
      </c>
      <c r="BZ28" s="14">
        <v>24.599999999999998</v>
      </c>
      <c r="CA28" s="13">
        <f t="shared" si="4"/>
        <v>9.625</v>
      </c>
      <c r="CB28" s="14"/>
      <c r="CC28" s="108" t="s">
        <v>29</v>
      </c>
      <c r="CD28" s="21">
        <v>9.0</v>
      </c>
      <c r="CE28" s="22">
        <v>2.0</v>
      </c>
      <c r="CF28" s="22">
        <v>8.0</v>
      </c>
      <c r="CG28" s="22">
        <v>3.0</v>
      </c>
      <c r="CH28" s="22">
        <v>4.0</v>
      </c>
      <c r="CI28" s="22">
        <v>3.0</v>
      </c>
      <c r="CJ28" s="22">
        <v>4.0</v>
      </c>
      <c r="CK28" s="22">
        <v>2.0</v>
      </c>
      <c r="CL28" s="22">
        <v>7.0</v>
      </c>
      <c r="CM28" s="23" t="s">
        <v>12</v>
      </c>
      <c r="CN28" s="22">
        <v>5.0</v>
      </c>
      <c r="CO28" s="22">
        <v>5.0</v>
      </c>
      <c r="CP28" s="14">
        <v>8.0</v>
      </c>
      <c r="CQ28" s="22">
        <v>8.0</v>
      </c>
      <c r="CR28" s="22">
        <v>0.0</v>
      </c>
      <c r="CS28" s="22">
        <v>2.0</v>
      </c>
      <c r="CT28" s="22">
        <v>13.0</v>
      </c>
      <c r="CU28" s="129">
        <f t="shared" si="5"/>
        <v>5.1875</v>
      </c>
      <c r="CW28" s="34" t="s">
        <v>21</v>
      </c>
      <c r="CX28" s="27">
        <f t="shared" si="6"/>
        <v>20.69375</v>
      </c>
      <c r="CY28" s="27">
        <f t="shared" si="7"/>
        <v>27.98125</v>
      </c>
      <c r="CZ28" s="27">
        <f t="shared" si="8"/>
        <v>39.7625</v>
      </c>
      <c r="DA28" s="27">
        <f t="shared" si="9"/>
        <v>14.28125</v>
      </c>
      <c r="DB28" s="27">
        <f t="shared" si="10"/>
        <v>3.625</v>
      </c>
    </row>
    <row r="29">
      <c r="A29" s="91" t="s">
        <v>44</v>
      </c>
      <c r="B29" s="13">
        <v>18.7</v>
      </c>
      <c r="C29" s="14">
        <v>19.4</v>
      </c>
      <c r="D29" s="14">
        <v>16.200000000000003</v>
      </c>
      <c r="E29" s="14">
        <v>9.4</v>
      </c>
      <c r="F29" s="14">
        <v>13.2</v>
      </c>
      <c r="G29" s="15" t="s">
        <v>12</v>
      </c>
      <c r="H29" s="14">
        <v>9.1</v>
      </c>
      <c r="I29" s="14">
        <v>14.3</v>
      </c>
      <c r="J29" s="14">
        <v>15.8</v>
      </c>
      <c r="K29" s="14">
        <v>18.4</v>
      </c>
      <c r="L29" s="14">
        <v>15.0</v>
      </c>
      <c r="M29" s="14">
        <v>16.3</v>
      </c>
      <c r="N29" s="14">
        <v>12.3</v>
      </c>
      <c r="O29" s="14">
        <v>15.6</v>
      </c>
      <c r="P29" s="14">
        <v>18.8</v>
      </c>
      <c r="Q29" s="14">
        <v>40.2</v>
      </c>
      <c r="R29" s="14">
        <v>9.2</v>
      </c>
      <c r="S29" s="13">
        <f t="shared" si="1"/>
        <v>16.36875</v>
      </c>
      <c r="T29" s="14"/>
      <c r="U29" s="58" t="s">
        <v>35</v>
      </c>
      <c r="V29" s="13">
        <v>21.099999999999998</v>
      </c>
      <c r="W29" s="14">
        <v>25.1</v>
      </c>
      <c r="X29" s="14">
        <v>36.2</v>
      </c>
      <c r="Y29" s="14">
        <v>12.200000000000001</v>
      </c>
      <c r="Z29" s="14">
        <v>12.2</v>
      </c>
      <c r="AA29" s="14">
        <v>15.1</v>
      </c>
      <c r="AB29" s="14">
        <v>3.3000000000000003</v>
      </c>
      <c r="AC29" s="14">
        <v>14.200000000000001</v>
      </c>
      <c r="AD29" s="15" t="s">
        <v>12</v>
      </c>
      <c r="AE29" s="14">
        <v>17.599999999999998</v>
      </c>
      <c r="AF29" s="14">
        <v>29.4</v>
      </c>
      <c r="AG29" s="14">
        <v>25.4</v>
      </c>
      <c r="AH29" s="14">
        <v>13.600000000000001</v>
      </c>
      <c r="AI29" s="14">
        <v>14.9</v>
      </c>
      <c r="AJ29" s="14">
        <v>10.5</v>
      </c>
      <c r="AK29" s="14">
        <v>41.9</v>
      </c>
      <c r="AL29" s="14">
        <v>33.5</v>
      </c>
      <c r="AM29" s="13">
        <f t="shared" si="2"/>
        <v>20.3875</v>
      </c>
      <c r="AN29" s="14"/>
      <c r="AO29" s="50" t="s">
        <v>32</v>
      </c>
      <c r="AP29" s="13">
        <v>43.8</v>
      </c>
      <c r="AQ29" s="14">
        <v>59.699999999999996</v>
      </c>
      <c r="AR29" s="14">
        <v>28.5</v>
      </c>
      <c r="AS29" s="14">
        <v>30.9</v>
      </c>
      <c r="AT29" s="15" t="s">
        <v>12</v>
      </c>
      <c r="AU29" s="14">
        <v>51.7</v>
      </c>
      <c r="AV29" s="14">
        <v>42.7</v>
      </c>
      <c r="AW29" s="14">
        <v>35.800000000000004</v>
      </c>
      <c r="AX29" s="14">
        <v>24.7</v>
      </c>
      <c r="AY29" s="14">
        <v>11.8</v>
      </c>
      <c r="AZ29" s="14">
        <v>26.700000000000003</v>
      </c>
      <c r="BA29" s="14">
        <v>25.800000000000004</v>
      </c>
      <c r="BB29" s="14">
        <v>20.3</v>
      </c>
      <c r="BC29" s="14">
        <v>32.0</v>
      </c>
      <c r="BD29" s="14">
        <v>26.700000000000003</v>
      </c>
      <c r="BE29" s="14">
        <v>33.8</v>
      </c>
      <c r="BF29" s="14">
        <v>36.3</v>
      </c>
      <c r="BG29" s="13">
        <f t="shared" si="3"/>
        <v>33.2</v>
      </c>
      <c r="BH29" s="14"/>
      <c r="BI29" s="69" t="s">
        <v>39</v>
      </c>
      <c r="BJ29" s="13">
        <v>8.1</v>
      </c>
      <c r="BK29" s="14">
        <v>18.3</v>
      </c>
      <c r="BL29" s="14">
        <v>0.0</v>
      </c>
      <c r="BM29" s="14">
        <v>13.7</v>
      </c>
      <c r="BN29" s="14">
        <v>21.299999999999997</v>
      </c>
      <c r="BO29" s="14">
        <v>5.5</v>
      </c>
      <c r="BP29" s="14">
        <v>7.199999999999999</v>
      </c>
      <c r="BQ29" s="14">
        <v>6.6</v>
      </c>
      <c r="BR29" s="15" t="s">
        <v>12</v>
      </c>
      <c r="BS29" s="14">
        <v>8.8</v>
      </c>
      <c r="BT29" s="14">
        <v>20.7</v>
      </c>
      <c r="BU29" s="14">
        <v>5.3</v>
      </c>
      <c r="BV29" s="15">
        <v>6.9</v>
      </c>
      <c r="BW29" s="14">
        <v>13.1</v>
      </c>
      <c r="BX29" s="14">
        <v>15.4</v>
      </c>
      <c r="BY29" s="14">
        <v>2.7</v>
      </c>
      <c r="BZ29" s="14">
        <v>0.0</v>
      </c>
      <c r="CA29" s="13">
        <f t="shared" si="4"/>
        <v>9.6</v>
      </c>
      <c r="CB29" s="14"/>
      <c r="CC29" s="123" t="s">
        <v>37</v>
      </c>
      <c r="CD29" s="21">
        <v>2.0</v>
      </c>
      <c r="CE29" s="22">
        <v>5.0</v>
      </c>
      <c r="CF29" s="22">
        <v>17.0</v>
      </c>
      <c r="CG29" s="22">
        <v>-2.0</v>
      </c>
      <c r="CH29" s="22">
        <v>3.0</v>
      </c>
      <c r="CI29" s="22">
        <v>10.0</v>
      </c>
      <c r="CJ29" s="22">
        <v>3.0</v>
      </c>
      <c r="CK29" s="23" t="s">
        <v>12</v>
      </c>
      <c r="CL29" s="22">
        <v>16.0</v>
      </c>
      <c r="CM29" s="22">
        <v>0.0</v>
      </c>
      <c r="CN29" s="22">
        <v>1.0</v>
      </c>
      <c r="CO29" s="22">
        <v>0.0</v>
      </c>
      <c r="CP29" s="14">
        <v>6.0</v>
      </c>
      <c r="CQ29" s="22">
        <v>6.0</v>
      </c>
      <c r="CR29" s="22">
        <v>1.0</v>
      </c>
      <c r="CS29" s="22">
        <v>4.0</v>
      </c>
      <c r="CT29" s="22">
        <v>6.0</v>
      </c>
      <c r="CU29" s="131">
        <f t="shared" si="5"/>
        <v>4.875</v>
      </c>
      <c r="CW29" s="40" t="s">
        <v>25</v>
      </c>
      <c r="CX29" s="27">
        <f t="shared" si="6"/>
        <v>19.05625</v>
      </c>
      <c r="CY29" s="27">
        <f t="shared" si="7"/>
        <v>22.50625</v>
      </c>
      <c r="CZ29" s="27">
        <f t="shared" si="8"/>
        <v>40.9125</v>
      </c>
      <c r="DA29" s="27">
        <f t="shared" si="9"/>
        <v>13.74375</v>
      </c>
      <c r="DB29" s="27">
        <f t="shared" si="10"/>
        <v>9.1875</v>
      </c>
    </row>
    <row r="30">
      <c r="A30" s="106" t="s">
        <v>43</v>
      </c>
      <c r="B30" s="13">
        <v>15.1</v>
      </c>
      <c r="C30" s="14">
        <v>10.1</v>
      </c>
      <c r="D30" s="14">
        <v>6.0</v>
      </c>
      <c r="E30" s="14">
        <v>11.9</v>
      </c>
      <c r="F30" s="15" t="s">
        <v>12</v>
      </c>
      <c r="G30" s="14">
        <v>26.6</v>
      </c>
      <c r="H30" s="14">
        <v>17.5</v>
      </c>
      <c r="I30" s="14">
        <v>20.7</v>
      </c>
      <c r="J30" s="14">
        <v>26.9</v>
      </c>
      <c r="K30" s="14">
        <v>15.3</v>
      </c>
      <c r="L30" s="14">
        <v>16.9</v>
      </c>
      <c r="M30" s="14">
        <v>17.0</v>
      </c>
      <c r="N30" s="14">
        <v>12.5</v>
      </c>
      <c r="O30" s="14">
        <v>21.2</v>
      </c>
      <c r="P30" s="14">
        <v>6.7</v>
      </c>
      <c r="Q30" s="14">
        <v>15.3</v>
      </c>
      <c r="R30" s="14">
        <v>13.2</v>
      </c>
      <c r="S30" s="13">
        <f t="shared" si="1"/>
        <v>15.80625</v>
      </c>
      <c r="T30" s="14"/>
      <c r="U30" s="106" t="s">
        <v>43</v>
      </c>
      <c r="V30" s="13">
        <v>17.8</v>
      </c>
      <c r="W30" s="14">
        <v>9.9</v>
      </c>
      <c r="X30" s="14">
        <v>30.7</v>
      </c>
      <c r="Y30" s="14">
        <v>20.3</v>
      </c>
      <c r="Z30" s="15" t="s">
        <v>12</v>
      </c>
      <c r="AA30" s="14">
        <v>12.0</v>
      </c>
      <c r="AB30" s="14">
        <v>28.8</v>
      </c>
      <c r="AC30" s="14">
        <v>20.099999999999998</v>
      </c>
      <c r="AD30" s="14">
        <v>32.0</v>
      </c>
      <c r="AE30" s="14">
        <v>32.6</v>
      </c>
      <c r="AF30" s="14">
        <v>19.8</v>
      </c>
      <c r="AG30" s="14">
        <v>13.0</v>
      </c>
      <c r="AH30" s="14">
        <v>7.7</v>
      </c>
      <c r="AI30" s="14">
        <v>4.1</v>
      </c>
      <c r="AJ30" s="14">
        <v>6.3999999999999995</v>
      </c>
      <c r="AK30" s="14">
        <v>36.2</v>
      </c>
      <c r="AL30" s="14">
        <v>26.9</v>
      </c>
      <c r="AM30" s="13">
        <f t="shared" si="2"/>
        <v>19.89375</v>
      </c>
      <c r="AN30" s="14"/>
      <c r="AO30" s="91" t="s">
        <v>44</v>
      </c>
      <c r="AP30" s="13">
        <v>30.300000000000004</v>
      </c>
      <c r="AQ30" s="14">
        <v>43.8</v>
      </c>
      <c r="AR30" s="14">
        <v>19.4</v>
      </c>
      <c r="AS30" s="14">
        <v>22.3</v>
      </c>
      <c r="AT30" s="14">
        <v>29.099999999999998</v>
      </c>
      <c r="AU30" s="15" t="s">
        <v>12</v>
      </c>
      <c r="AV30" s="14">
        <v>29.700000000000003</v>
      </c>
      <c r="AW30" s="14">
        <v>21.099999999999998</v>
      </c>
      <c r="AX30" s="14">
        <v>39.2</v>
      </c>
      <c r="AY30" s="14">
        <v>34.3</v>
      </c>
      <c r="AZ30" s="14">
        <v>16.4</v>
      </c>
      <c r="BA30" s="14">
        <v>45.89999999999999</v>
      </c>
      <c r="BB30" s="14">
        <v>26.0</v>
      </c>
      <c r="BC30" s="14">
        <v>35.1</v>
      </c>
      <c r="BD30" s="14">
        <v>24.9</v>
      </c>
      <c r="BE30" s="14">
        <v>74.19999999999999</v>
      </c>
      <c r="BF30" s="14">
        <v>21.8</v>
      </c>
      <c r="BG30" s="13">
        <f t="shared" si="3"/>
        <v>32.09375</v>
      </c>
      <c r="BH30" s="14"/>
      <c r="BI30" s="106" t="s">
        <v>43</v>
      </c>
      <c r="BJ30" s="13">
        <v>2.6</v>
      </c>
      <c r="BK30" s="14">
        <v>5.1</v>
      </c>
      <c r="BL30" s="14">
        <v>7.9</v>
      </c>
      <c r="BM30" s="14">
        <v>0.0</v>
      </c>
      <c r="BN30" s="15" t="s">
        <v>12</v>
      </c>
      <c r="BO30" s="14">
        <v>19.5</v>
      </c>
      <c r="BP30" s="14">
        <v>10.5</v>
      </c>
      <c r="BQ30" s="14">
        <v>8.9</v>
      </c>
      <c r="BR30" s="14">
        <v>3.9</v>
      </c>
      <c r="BS30" s="14">
        <v>28.799999999999997</v>
      </c>
      <c r="BT30" s="14">
        <v>20.799999999999997</v>
      </c>
      <c r="BU30" s="14">
        <v>12.200000000000001</v>
      </c>
      <c r="BV30" s="15">
        <v>6.0</v>
      </c>
      <c r="BW30" s="14">
        <v>4.3</v>
      </c>
      <c r="BX30" s="14">
        <v>4.0</v>
      </c>
      <c r="BY30" s="14">
        <v>6.0</v>
      </c>
      <c r="BZ30" s="14">
        <v>7.9</v>
      </c>
      <c r="CA30" s="13">
        <f t="shared" si="4"/>
        <v>9.275</v>
      </c>
      <c r="CB30" s="14"/>
      <c r="CC30" s="127" t="s">
        <v>15</v>
      </c>
      <c r="CD30" s="21">
        <v>1.0</v>
      </c>
      <c r="CE30" s="22">
        <v>6.0</v>
      </c>
      <c r="CF30" s="22">
        <v>2.0</v>
      </c>
      <c r="CG30" s="22">
        <v>2.0</v>
      </c>
      <c r="CH30" s="22">
        <v>3.0</v>
      </c>
      <c r="CI30" s="22">
        <v>6.0</v>
      </c>
      <c r="CJ30" s="23" t="s">
        <v>12</v>
      </c>
      <c r="CK30" s="22">
        <v>4.0</v>
      </c>
      <c r="CL30" s="22">
        <v>-1.0</v>
      </c>
      <c r="CM30" s="22">
        <v>3.0</v>
      </c>
      <c r="CN30" s="22">
        <v>1.0</v>
      </c>
      <c r="CO30" s="22">
        <v>1.0</v>
      </c>
      <c r="CP30" s="14">
        <v>8.0</v>
      </c>
      <c r="CQ30" s="22">
        <v>16.0</v>
      </c>
      <c r="CR30" s="22">
        <v>5.0</v>
      </c>
      <c r="CS30" s="22">
        <v>-3.0</v>
      </c>
      <c r="CT30" s="22">
        <v>13.0</v>
      </c>
      <c r="CU30" s="133">
        <f t="shared" si="5"/>
        <v>4.1875</v>
      </c>
      <c r="CW30" s="39" t="s">
        <v>24</v>
      </c>
      <c r="CX30" s="27">
        <f t="shared" si="6"/>
        <v>18.05</v>
      </c>
      <c r="CY30" s="27">
        <f t="shared" si="7"/>
        <v>24.45625</v>
      </c>
      <c r="CZ30" s="27">
        <f t="shared" si="8"/>
        <v>30.38125</v>
      </c>
      <c r="DA30" s="27">
        <f t="shared" si="9"/>
        <v>15.6875</v>
      </c>
      <c r="DB30" s="27">
        <f t="shared" si="10"/>
        <v>6.0625</v>
      </c>
    </row>
    <row r="31">
      <c r="A31" s="95" t="s">
        <v>38</v>
      </c>
      <c r="B31" s="13">
        <v>12.8</v>
      </c>
      <c r="C31" s="14">
        <v>5.6</v>
      </c>
      <c r="D31" s="14">
        <v>14.9</v>
      </c>
      <c r="E31" s="14">
        <v>9.1</v>
      </c>
      <c r="F31" s="14">
        <v>18.6</v>
      </c>
      <c r="G31" s="14">
        <v>24.4</v>
      </c>
      <c r="H31" s="14">
        <v>10.2</v>
      </c>
      <c r="I31" s="14">
        <v>13.6</v>
      </c>
      <c r="J31" s="15" t="s">
        <v>12</v>
      </c>
      <c r="K31" s="14">
        <v>19.7</v>
      </c>
      <c r="L31" s="14">
        <v>22.6</v>
      </c>
      <c r="M31" s="14">
        <v>20.7</v>
      </c>
      <c r="N31" s="14">
        <v>17.0</v>
      </c>
      <c r="O31" s="14">
        <v>19.2</v>
      </c>
      <c r="P31" s="14">
        <v>8.2</v>
      </c>
      <c r="Q31" s="14">
        <v>13.7</v>
      </c>
      <c r="R31" s="14">
        <v>9.2</v>
      </c>
      <c r="S31" s="13">
        <f t="shared" si="1"/>
        <v>14.96875</v>
      </c>
      <c r="T31" s="14"/>
      <c r="U31" s="28" t="s">
        <v>18</v>
      </c>
      <c r="V31" s="13">
        <v>6.3</v>
      </c>
      <c r="W31" s="14">
        <v>17.4</v>
      </c>
      <c r="X31" s="14">
        <v>23.1</v>
      </c>
      <c r="Y31" s="14">
        <v>18.700000000000003</v>
      </c>
      <c r="Z31" s="14">
        <v>23.2</v>
      </c>
      <c r="AA31" s="14">
        <v>23.0</v>
      </c>
      <c r="AB31" s="14">
        <v>22.5</v>
      </c>
      <c r="AC31" s="14">
        <v>11.8</v>
      </c>
      <c r="AD31" s="14">
        <v>42.0</v>
      </c>
      <c r="AE31" s="14">
        <v>13.4</v>
      </c>
      <c r="AF31" s="14">
        <v>22.5</v>
      </c>
      <c r="AG31" s="14">
        <v>19.0</v>
      </c>
      <c r="AH31" s="15" t="s">
        <v>12</v>
      </c>
      <c r="AI31" s="14">
        <v>8.6</v>
      </c>
      <c r="AJ31" s="14">
        <v>13.0</v>
      </c>
      <c r="AK31" s="14">
        <v>25.099999999999998</v>
      </c>
      <c r="AL31" s="14">
        <v>15.9</v>
      </c>
      <c r="AM31" s="13">
        <f t="shared" si="2"/>
        <v>19.09375</v>
      </c>
      <c r="AN31" s="14"/>
      <c r="AO31" s="95" t="s">
        <v>38</v>
      </c>
      <c r="AP31" s="13">
        <v>39.6</v>
      </c>
      <c r="AQ31" s="14">
        <v>27.8</v>
      </c>
      <c r="AR31" s="14">
        <v>18.5</v>
      </c>
      <c r="AS31" s="14">
        <v>20.0</v>
      </c>
      <c r="AT31" s="14">
        <v>51.7</v>
      </c>
      <c r="AU31" s="14">
        <v>21.400000000000002</v>
      </c>
      <c r="AV31" s="14">
        <v>32.1</v>
      </c>
      <c r="AW31" s="14">
        <v>18.9</v>
      </c>
      <c r="AX31" s="15" t="s">
        <v>12</v>
      </c>
      <c r="AY31" s="14">
        <v>43.599999999999994</v>
      </c>
      <c r="AZ31" s="14">
        <v>20.8</v>
      </c>
      <c r="BA31" s="14">
        <v>51.3</v>
      </c>
      <c r="BB31" s="14">
        <v>51.900000000000006</v>
      </c>
      <c r="BC31" s="14">
        <v>37.5</v>
      </c>
      <c r="BD31" s="14">
        <v>8.1</v>
      </c>
      <c r="BE31" s="14">
        <v>35.8</v>
      </c>
      <c r="BF31" s="14">
        <v>29.4</v>
      </c>
      <c r="BG31" s="13">
        <f t="shared" si="3"/>
        <v>31.775</v>
      </c>
      <c r="BH31" s="14"/>
      <c r="BI31" s="95" t="s">
        <v>38</v>
      </c>
      <c r="BJ31" s="13">
        <v>4.4</v>
      </c>
      <c r="BK31" s="14">
        <v>1.6</v>
      </c>
      <c r="BL31" s="14">
        <v>3.6</v>
      </c>
      <c r="BM31" s="14">
        <v>5.4</v>
      </c>
      <c r="BN31" s="14">
        <v>3.5</v>
      </c>
      <c r="BO31" s="14">
        <v>23.4</v>
      </c>
      <c r="BP31" s="14">
        <v>0.0</v>
      </c>
      <c r="BQ31" s="14">
        <v>14.9</v>
      </c>
      <c r="BR31" s="15" t="s">
        <v>12</v>
      </c>
      <c r="BS31" s="14">
        <v>20.9</v>
      </c>
      <c r="BT31" s="14">
        <v>4.8</v>
      </c>
      <c r="BU31" s="14">
        <v>10.0</v>
      </c>
      <c r="BV31" s="15">
        <v>8.5</v>
      </c>
      <c r="BW31" s="14">
        <v>10.5</v>
      </c>
      <c r="BX31" s="14">
        <v>3.5999999999999996</v>
      </c>
      <c r="BY31" s="14">
        <v>7.8</v>
      </c>
      <c r="BZ31" s="14">
        <v>8.5</v>
      </c>
      <c r="CA31" s="13">
        <f t="shared" si="4"/>
        <v>8.2125</v>
      </c>
      <c r="CB31" s="14"/>
      <c r="CC31" s="122" t="s">
        <v>26</v>
      </c>
      <c r="CD31" s="21">
        <v>-1.0</v>
      </c>
      <c r="CE31" s="22">
        <v>1.0</v>
      </c>
      <c r="CF31" s="22">
        <v>4.0</v>
      </c>
      <c r="CG31" s="22">
        <v>2.0</v>
      </c>
      <c r="CH31" s="22">
        <v>4.0</v>
      </c>
      <c r="CI31" s="22">
        <v>10.0</v>
      </c>
      <c r="CJ31" s="22">
        <v>-1.0</v>
      </c>
      <c r="CK31" s="22">
        <v>4.0</v>
      </c>
      <c r="CL31" s="22">
        <v>2.0</v>
      </c>
      <c r="CM31" s="23" t="s">
        <v>12</v>
      </c>
      <c r="CN31" s="22">
        <v>2.0</v>
      </c>
      <c r="CO31" s="22">
        <v>6.0</v>
      </c>
      <c r="CP31" s="14">
        <v>-1.0</v>
      </c>
      <c r="CQ31" s="22">
        <v>11.0</v>
      </c>
      <c r="CR31" s="22">
        <v>7.0</v>
      </c>
      <c r="CS31" s="22">
        <v>2.0</v>
      </c>
      <c r="CT31" s="22">
        <v>15.0</v>
      </c>
      <c r="CU31" s="134">
        <f t="shared" si="5"/>
        <v>4.1875</v>
      </c>
      <c r="CW31" s="19" t="s">
        <v>15</v>
      </c>
      <c r="CX31" s="27">
        <f t="shared" si="6"/>
        <v>18.2</v>
      </c>
      <c r="CY31" s="27">
        <f t="shared" si="7"/>
        <v>18.65</v>
      </c>
      <c r="CZ31" s="27">
        <f t="shared" si="8"/>
        <v>37.36875</v>
      </c>
      <c r="DA31" s="27">
        <f t="shared" si="9"/>
        <v>17.9125</v>
      </c>
      <c r="DB31" s="27">
        <f t="shared" si="10"/>
        <v>4.1875</v>
      </c>
    </row>
    <row r="32">
      <c r="A32" s="37" t="s">
        <v>22</v>
      </c>
      <c r="B32" s="13">
        <v>10.3</v>
      </c>
      <c r="C32" s="14">
        <v>14.5</v>
      </c>
      <c r="D32" s="14">
        <v>19.3</v>
      </c>
      <c r="E32" s="14">
        <v>15.1</v>
      </c>
      <c r="F32" s="14">
        <v>17.9</v>
      </c>
      <c r="G32" s="14">
        <v>15.3</v>
      </c>
      <c r="H32" s="14">
        <v>11.9</v>
      </c>
      <c r="I32" s="15" t="s">
        <v>12</v>
      </c>
      <c r="J32" s="14">
        <v>15.2</v>
      </c>
      <c r="K32" s="14">
        <v>12.7</v>
      </c>
      <c r="L32" s="14">
        <v>13.4</v>
      </c>
      <c r="M32" s="14">
        <v>17.9</v>
      </c>
      <c r="N32" s="14">
        <v>18.6</v>
      </c>
      <c r="O32" s="14">
        <v>8.7</v>
      </c>
      <c r="P32" s="14">
        <v>11.2</v>
      </c>
      <c r="Q32" s="14">
        <v>12.4</v>
      </c>
      <c r="R32" s="14">
        <v>13.5</v>
      </c>
      <c r="S32" s="13">
        <f t="shared" si="1"/>
        <v>14.24375</v>
      </c>
      <c r="T32" s="14"/>
      <c r="U32" s="17" t="s">
        <v>31</v>
      </c>
      <c r="V32" s="13">
        <v>21.799999999999997</v>
      </c>
      <c r="W32" s="14">
        <v>11.0</v>
      </c>
      <c r="X32" s="14">
        <v>31.8</v>
      </c>
      <c r="Y32" s="14">
        <v>13.2</v>
      </c>
      <c r="Z32" s="14">
        <v>23.799999999999997</v>
      </c>
      <c r="AA32" s="14">
        <v>8.4</v>
      </c>
      <c r="AB32" s="14">
        <v>12.399999999999999</v>
      </c>
      <c r="AC32" s="15">
        <v>26.2</v>
      </c>
      <c r="AD32" s="15" t="s">
        <v>12</v>
      </c>
      <c r="AE32" s="14">
        <v>2.8</v>
      </c>
      <c r="AF32" s="14">
        <v>15.7</v>
      </c>
      <c r="AG32" s="14">
        <v>31.0</v>
      </c>
      <c r="AH32" s="14">
        <v>11.8</v>
      </c>
      <c r="AI32" s="14">
        <v>18.200000000000003</v>
      </c>
      <c r="AJ32" s="14">
        <v>48.8</v>
      </c>
      <c r="AK32" s="14">
        <v>9.5</v>
      </c>
      <c r="AL32" s="14">
        <v>12.799999999999999</v>
      </c>
      <c r="AM32" s="13">
        <f t="shared" si="2"/>
        <v>18.7</v>
      </c>
      <c r="AN32" s="14"/>
      <c r="AO32" s="39" t="s">
        <v>24</v>
      </c>
      <c r="AP32" s="13">
        <v>36.3</v>
      </c>
      <c r="AQ32" s="14">
        <v>46.3</v>
      </c>
      <c r="AR32" s="14">
        <v>64.0</v>
      </c>
      <c r="AS32" s="14">
        <v>31.5</v>
      </c>
      <c r="AT32" s="14">
        <v>32.2</v>
      </c>
      <c r="AU32" s="14">
        <v>17.700000000000003</v>
      </c>
      <c r="AV32" s="14">
        <v>13.1</v>
      </c>
      <c r="AW32" s="14">
        <v>51.9</v>
      </c>
      <c r="AX32" s="15" t="s">
        <v>12</v>
      </c>
      <c r="AY32" s="14">
        <v>43.7</v>
      </c>
      <c r="AZ32" s="14">
        <v>21.099999999999998</v>
      </c>
      <c r="BA32" s="14">
        <v>28.0</v>
      </c>
      <c r="BB32" s="14">
        <v>13.600000000000001</v>
      </c>
      <c r="BC32" s="14">
        <v>8.4</v>
      </c>
      <c r="BD32" s="14">
        <v>33.300000000000004</v>
      </c>
      <c r="BE32" s="14">
        <v>16.9</v>
      </c>
      <c r="BF32" s="14">
        <v>28.099999999999998</v>
      </c>
      <c r="BG32" s="13">
        <f t="shared" si="3"/>
        <v>30.38125</v>
      </c>
      <c r="BH32" s="14"/>
      <c r="BI32" s="43" t="s">
        <v>28</v>
      </c>
      <c r="BJ32" s="13">
        <v>0.0</v>
      </c>
      <c r="BK32" s="14">
        <v>17.6</v>
      </c>
      <c r="BL32" s="14">
        <v>3.0</v>
      </c>
      <c r="BM32" s="15" t="s">
        <v>12</v>
      </c>
      <c r="BN32" s="14">
        <v>0.0</v>
      </c>
      <c r="BO32" s="14">
        <v>13.0</v>
      </c>
      <c r="BP32" s="14">
        <v>10.5</v>
      </c>
      <c r="BQ32" s="14">
        <v>11.4</v>
      </c>
      <c r="BR32" s="14">
        <v>12.7</v>
      </c>
      <c r="BS32" s="14">
        <v>1.8</v>
      </c>
      <c r="BT32" s="14">
        <v>15.8</v>
      </c>
      <c r="BU32" s="14">
        <v>1.7</v>
      </c>
      <c r="BV32" s="15">
        <v>10.5</v>
      </c>
      <c r="BW32" s="14">
        <v>3.1</v>
      </c>
      <c r="BX32" s="14">
        <v>5.7</v>
      </c>
      <c r="BY32" s="14">
        <v>9.2</v>
      </c>
      <c r="BZ32" s="14">
        <v>3.7</v>
      </c>
      <c r="CA32" s="13">
        <f t="shared" si="4"/>
        <v>7.48125</v>
      </c>
      <c r="CB32" s="14"/>
      <c r="CC32" s="122" t="s">
        <v>21</v>
      </c>
      <c r="CD32" s="21">
        <v>3.0</v>
      </c>
      <c r="CE32" s="22">
        <v>2.0</v>
      </c>
      <c r="CF32" s="22">
        <v>1.0</v>
      </c>
      <c r="CG32" s="22">
        <v>7.0</v>
      </c>
      <c r="CH32" s="22">
        <v>4.0</v>
      </c>
      <c r="CI32" s="22">
        <v>8.0</v>
      </c>
      <c r="CJ32" s="22">
        <v>5.0</v>
      </c>
      <c r="CK32" s="22">
        <v>1.0</v>
      </c>
      <c r="CL32" s="22">
        <v>0.0</v>
      </c>
      <c r="CM32" s="22">
        <v>5.0</v>
      </c>
      <c r="CN32" s="23" t="s">
        <v>12</v>
      </c>
      <c r="CO32" s="22">
        <v>4.0</v>
      </c>
      <c r="CP32" s="14">
        <v>12.0</v>
      </c>
      <c r="CQ32" s="22">
        <v>2.0</v>
      </c>
      <c r="CR32" s="22">
        <v>-1.0</v>
      </c>
      <c r="CS32" s="22">
        <v>5.0</v>
      </c>
      <c r="CT32" s="22">
        <v>0.0</v>
      </c>
      <c r="CU32" s="139">
        <f t="shared" si="5"/>
        <v>3.625</v>
      </c>
      <c r="CW32" s="106" t="s">
        <v>43</v>
      </c>
      <c r="CX32" s="27">
        <f t="shared" si="6"/>
        <v>15.80625</v>
      </c>
      <c r="CY32" s="27">
        <f t="shared" si="7"/>
        <v>19.89375</v>
      </c>
      <c r="CZ32" s="27">
        <f t="shared" si="8"/>
        <v>36.6375</v>
      </c>
      <c r="DA32" s="27">
        <f t="shared" si="9"/>
        <v>9.275</v>
      </c>
      <c r="DB32" s="27">
        <f t="shared" si="10"/>
        <v>7.5625</v>
      </c>
    </row>
    <row r="33">
      <c r="A33" s="82" t="s">
        <v>40</v>
      </c>
      <c r="B33" s="13">
        <v>22.2</v>
      </c>
      <c r="C33" s="14">
        <v>12.1</v>
      </c>
      <c r="D33" s="14">
        <v>11.2</v>
      </c>
      <c r="E33" s="14">
        <v>13.1</v>
      </c>
      <c r="F33" s="14">
        <v>15.0</v>
      </c>
      <c r="G33" s="14">
        <v>11.1</v>
      </c>
      <c r="H33" s="14">
        <v>9.1</v>
      </c>
      <c r="I33" s="14">
        <v>15.7</v>
      </c>
      <c r="J33" s="14">
        <v>7.7</v>
      </c>
      <c r="K33" s="14">
        <v>26.0</v>
      </c>
      <c r="L33" s="15" t="s">
        <v>12</v>
      </c>
      <c r="M33" s="14">
        <v>15.0</v>
      </c>
      <c r="N33" s="14">
        <v>13.1</v>
      </c>
      <c r="O33" s="14">
        <v>7.3</v>
      </c>
      <c r="P33" s="14">
        <v>7.4</v>
      </c>
      <c r="Q33" s="14">
        <v>23.4</v>
      </c>
      <c r="R33" s="14">
        <v>8.0</v>
      </c>
      <c r="S33" s="13">
        <f t="shared" si="1"/>
        <v>13.5875</v>
      </c>
      <c r="T33" s="14"/>
      <c r="U33" s="19" t="s">
        <v>15</v>
      </c>
      <c r="V33" s="13">
        <v>17.9</v>
      </c>
      <c r="W33" s="14">
        <v>22.3</v>
      </c>
      <c r="X33" s="14">
        <v>19.799999999999997</v>
      </c>
      <c r="Y33" s="14">
        <v>16.7</v>
      </c>
      <c r="Z33" s="14">
        <v>16.8</v>
      </c>
      <c r="AA33" s="14">
        <v>9.299999999999999</v>
      </c>
      <c r="AB33" s="15" t="s">
        <v>12</v>
      </c>
      <c r="AC33" s="14">
        <v>25.799999999999997</v>
      </c>
      <c r="AD33" s="14">
        <v>17.299999999999997</v>
      </c>
      <c r="AE33" s="14">
        <v>35.6</v>
      </c>
      <c r="AF33" s="14">
        <v>22.5</v>
      </c>
      <c r="AG33" s="14">
        <v>14.600000000000001</v>
      </c>
      <c r="AH33" s="14">
        <v>20.2</v>
      </c>
      <c r="AI33" s="14">
        <v>17.099999999999998</v>
      </c>
      <c r="AJ33" s="14">
        <v>9.100000000000001</v>
      </c>
      <c r="AK33" s="14">
        <v>26.8</v>
      </c>
      <c r="AL33" s="14">
        <v>6.6</v>
      </c>
      <c r="AM33" s="13">
        <f t="shared" si="2"/>
        <v>18.65</v>
      </c>
      <c r="AN33" s="14"/>
      <c r="AO33" s="82" t="s">
        <v>40</v>
      </c>
      <c r="AP33" s="13">
        <v>28.6</v>
      </c>
      <c r="AQ33" s="14">
        <v>27.9</v>
      </c>
      <c r="AR33" s="14">
        <v>27.7</v>
      </c>
      <c r="AS33" s="14">
        <v>19.099999999999998</v>
      </c>
      <c r="AT33" s="14">
        <v>11.2</v>
      </c>
      <c r="AU33" s="14">
        <v>11.6</v>
      </c>
      <c r="AV33" s="14">
        <v>17.8</v>
      </c>
      <c r="AW33" s="14">
        <v>26.0</v>
      </c>
      <c r="AX33" s="14">
        <v>27.2</v>
      </c>
      <c r="AY33" s="14">
        <v>43.4</v>
      </c>
      <c r="AZ33" s="15" t="s">
        <v>12</v>
      </c>
      <c r="BA33" s="14">
        <v>42.1</v>
      </c>
      <c r="BB33" s="14">
        <v>19.6</v>
      </c>
      <c r="BC33" s="14">
        <v>5.6</v>
      </c>
      <c r="BD33" s="14">
        <v>18.7</v>
      </c>
      <c r="BE33" s="14">
        <v>24.099999999999998</v>
      </c>
      <c r="BF33" s="14">
        <v>28.200000000000003</v>
      </c>
      <c r="BG33" s="13">
        <f t="shared" si="3"/>
        <v>23.675</v>
      </c>
      <c r="BH33" s="14"/>
      <c r="BI33" s="17" t="s">
        <v>31</v>
      </c>
      <c r="BJ33" s="13">
        <v>4.4</v>
      </c>
      <c r="BK33" s="14">
        <v>14.799999999999999</v>
      </c>
      <c r="BL33" s="14">
        <v>3.8</v>
      </c>
      <c r="BM33" s="14">
        <v>10.2</v>
      </c>
      <c r="BN33" s="14">
        <v>2.8</v>
      </c>
      <c r="BO33" s="14">
        <v>0.0</v>
      </c>
      <c r="BP33" s="14">
        <v>10.3</v>
      </c>
      <c r="BQ33" s="14">
        <v>2.1</v>
      </c>
      <c r="BR33" s="15" t="s">
        <v>12</v>
      </c>
      <c r="BS33" s="14">
        <v>9.0</v>
      </c>
      <c r="BT33" s="14">
        <v>3.2</v>
      </c>
      <c r="BU33" s="14">
        <v>5.6</v>
      </c>
      <c r="BV33" s="15">
        <v>9.7</v>
      </c>
      <c r="BW33" s="14">
        <v>8.9</v>
      </c>
      <c r="BX33" s="14">
        <v>4.9</v>
      </c>
      <c r="BY33" s="14">
        <v>12.3</v>
      </c>
      <c r="BZ33" s="14">
        <v>3.2</v>
      </c>
      <c r="CA33" s="13">
        <f t="shared" si="4"/>
        <v>6.575</v>
      </c>
      <c r="CB33" s="14"/>
      <c r="CC33" s="130" t="s">
        <v>39</v>
      </c>
      <c r="CD33" s="21">
        <v>6.0</v>
      </c>
      <c r="CE33" s="22">
        <v>4.0</v>
      </c>
      <c r="CF33" s="22">
        <v>1.0</v>
      </c>
      <c r="CG33" s="22">
        <v>15.0</v>
      </c>
      <c r="CH33" s="22">
        <v>1.0</v>
      </c>
      <c r="CI33" s="22">
        <v>2.0</v>
      </c>
      <c r="CJ33" s="22">
        <v>4.0</v>
      </c>
      <c r="CK33" s="22">
        <v>1.0</v>
      </c>
      <c r="CL33" s="23" t="s">
        <v>12</v>
      </c>
      <c r="CM33" s="22">
        <v>6.0</v>
      </c>
      <c r="CN33" s="22">
        <v>1.0</v>
      </c>
      <c r="CO33" s="22">
        <v>0.0</v>
      </c>
      <c r="CP33" s="14">
        <v>0.0</v>
      </c>
      <c r="CQ33" s="22">
        <v>7.0</v>
      </c>
      <c r="CR33" s="22">
        <v>3.0</v>
      </c>
      <c r="CS33" s="22">
        <v>-3.0</v>
      </c>
      <c r="CT33" s="22">
        <v>-1.0</v>
      </c>
      <c r="CU33" s="121">
        <f t="shared" si="5"/>
        <v>2.9375</v>
      </c>
      <c r="CW33" s="82" t="s">
        <v>40</v>
      </c>
      <c r="CX33" s="27">
        <f t="shared" si="6"/>
        <v>13.5875</v>
      </c>
      <c r="CY33" s="27">
        <f t="shared" si="7"/>
        <v>23.65</v>
      </c>
      <c r="CZ33" s="27">
        <f t="shared" si="8"/>
        <v>23.675</v>
      </c>
      <c r="DA33" s="27">
        <f t="shared" si="9"/>
        <v>12.65</v>
      </c>
      <c r="DB33" s="27">
        <f t="shared" si="10"/>
        <v>8.5</v>
      </c>
    </row>
    <row r="34">
      <c r="B34" s="135"/>
      <c r="C34" s="14"/>
      <c r="E34" s="14"/>
      <c r="V34" s="135"/>
      <c r="AP34" s="135"/>
      <c r="BG34" s="135"/>
      <c r="BJ34" s="135"/>
      <c r="CC34" s="136"/>
      <c r="CD34" s="137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W34" s="56" t="s">
        <v>45</v>
      </c>
      <c r="CX34" s="138">
        <f t="shared" ref="CX34:DB34" si="11">AVERAGE(CX2:CX33)</f>
        <v>18.33828125</v>
      </c>
      <c r="CY34" s="138">
        <f t="shared" si="11"/>
        <v>23.67753906</v>
      </c>
      <c r="CZ34" s="138">
        <f t="shared" si="11"/>
        <v>36.92988281</v>
      </c>
      <c r="DA34" s="138">
        <f t="shared" si="11"/>
        <v>12.31113281</v>
      </c>
      <c r="DB34" s="138">
        <f t="shared" si="11"/>
        <v>7.302734375</v>
      </c>
    </row>
  </sheetData>
  <conditionalFormatting sqref="B2:B33">
    <cfRule type="colorScale" priority="1">
      <colorScale>
        <cfvo type="min"/>
        <cfvo type="percentile" val="50"/>
        <cfvo type="max"/>
        <color rgb="FFED9570"/>
        <color rgb="FFFFD666"/>
        <color rgb="FF93C47D"/>
      </colorScale>
    </cfRule>
  </conditionalFormatting>
  <conditionalFormatting sqref="S2:S33">
    <cfRule type="colorScale" priority="2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V2:V33">
    <cfRule type="colorScale" priority="3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AM2:AM33">
    <cfRule type="colorScale" priority="4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AP2:AP33">
    <cfRule type="colorScale" priority="5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BG2:BG33">
    <cfRule type="colorScale" priority="6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BJ2:BJ33">
    <cfRule type="colorScale" priority="7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CA2:CA33">
    <cfRule type="colorScale" priority="8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CD2:CD33">
    <cfRule type="colorScale" priority="9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CU2:CU33">
    <cfRule type="colorScale" priority="10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CX2:CX33">
    <cfRule type="colorScale" priority="11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CY2:CY33">
    <cfRule type="colorScale" priority="12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CZ2:CZ33">
    <cfRule type="colorScale" priority="13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DA2:DA33">
    <cfRule type="colorScale" priority="14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DB2:DB33">
    <cfRule type="colorScale" priority="15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C2:C33">
    <cfRule type="colorScale" priority="1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W2:W33">
    <cfRule type="colorScale" priority="17">
      <colorScale>
        <cfvo type="min"/>
        <cfvo type="percentile" val="50"/>
        <cfvo type="max"/>
        <color rgb="FFF9C369"/>
        <color rgb="FFFFD666"/>
        <color rgb="FF57BB8A"/>
      </colorScale>
    </cfRule>
  </conditionalFormatting>
  <conditionalFormatting sqref="AQ2:AQ33">
    <cfRule type="colorScale" priority="1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K2:BK33">
    <cfRule type="colorScale" priority="1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CE2:CE33">
    <cfRule type="colorScale" priority="20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E2:E33">
    <cfRule type="colorScale" priority="21">
      <colorScale>
        <cfvo type="min"/>
        <cfvo type="percentile" val="50"/>
        <cfvo type="max"/>
        <color rgb="FFE67C73"/>
        <color rgb="FFFFD666"/>
        <color rgb="FF78C183"/>
      </colorScale>
    </cfRule>
  </conditionalFormatting>
  <conditionalFormatting sqref="D2:D33">
    <cfRule type="colorScale" priority="22">
      <colorScale>
        <cfvo type="min"/>
        <cfvo type="percentile" val="50"/>
        <cfvo type="max"/>
        <color rgb="FFE98872"/>
        <color rgb="FFFFD666"/>
        <color rgb="FF78C183"/>
      </colorScale>
    </cfRule>
  </conditionalFormatting>
  <conditionalFormatting sqref="X2:X33">
    <cfRule type="colorScale" priority="23">
      <colorScale>
        <cfvo type="min"/>
        <cfvo type="percentile" val="50"/>
        <cfvo type="max"/>
        <color rgb="FFE67C73"/>
        <color rgb="FFFFD666"/>
        <color rgb="FF62BD87"/>
      </colorScale>
    </cfRule>
  </conditionalFormatting>
  <conditionalFormatting sqref="Y2:Y33">
    <cfRule type="colorScale" priority="24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AR2:AR33">
    <cfRule type="colorScale" priority="25">
      <colorScale>
        <cfvo type="min"/>
        <cfvo type="percentile" val="50"/>
        <cfvo type="max"/>
        <color rgb="FFE67C73"/>
        <color rgb="FFFFD666"/>
        <color rgb="FF62BD87"/>
      </colorScale>
    </cfRule>
  </conditionalFormatting>
  <conditionalFormatting sqref="AS2:AS33">
    <cfRule type="colorScale" priority="26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BL2:BL33">
    <cfRule type="colorScale" priority="27">
      <colorScale>
        <cfvo type="min"/>
        <cfvo type="percentile" val="50"/>
        <cfvo type="max"/>
        <color rgb="FFE67C73"/>
        <color rgb="FFFFD666"/>
        <color rgb="FF78C183"/>
      </colorScale>
    </cfRule>
  </conditionalFormatting>
  <conditionalFormatting sqref="BM2:BM33">
    <cfRule type="colorScale" priority="28">
      <colorScale>
        <cfvo type="min"/>
        <cfvo type="percentile" val="50"/>
        <cfvo type="max"/>
        <color rgb="FFE67C73"/>
        <color rgb="FFFFD666"/>
        <color rgb="FF62BD87"/>
      </colorScale>
    </cfRule>
  </conditionalFormatting>
  <conditionalFormatting sqref="CF2:CF33">
    <cfRule type="colorScale" priority="29">
      <colorScale>
        <cfvo type="min"/>
        <cfvo type="percentile" val="50"/>
        <cfvo type="max"/>
        <color rgb="FFEA8B71"/>
        <color rgb="FFFFD666"/>
        <color rgb="FF62BD87"/>
      </colorScale>
    </cfRule>
  </conditionalFormatting>
  <conditionalFormatting sqref="CG2:CG33">
    <cfRule type="colorScale" priority="30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F2:F33">
    <cfRule type="colorScale" priority="31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Z2:Z33">
    <cfRule type="colorScale" priority="32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AT2:AT33">
    <cfRule type="colorScale" priority="3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N2:BN33">
    <cfRule type="colorScale" priority="3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CH2:CH33">
    <cfRule type="colorScale" priority="3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33">
    <cfRule type="colorScale" priority="36">
      <colorScale>
        <cfvo type="min"/>
        <cfvo type="percentile" val="50"/>
        <cfvo type="max"/>
        <color rgb="FFE88572"/>
        <color rgb="FFFFD666"/>
        <color rgb="FF82C280"/>
      </colorScale>
    </cfRule>
  </conditionalFormatting>
  <conditionalFormatting sqref="AA2:AA33">
    <cfRule type="colorScale" priority="37">
      <colorScale>
        <cfvo type="min"/>
        <cfvo type="percentile" val="50"/>
        <cfvo type="max"/>
        <color rgb="FFE88572"/>
        <color rgb="FFFFD666"/>
        <color rgb="FF6BBF85"/>
      </colorScale>
    </cfRule>
  </conditionalFormatting>
  <conditionalFormatting sqref="AU2:AU33">
    <cfRule type="colorScale" priority="3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O2:BO33">
    <cfRule type="colorScale" priority="3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CI2:CI33">
    <cfRule type="colorScale" priority="40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H2:H33">
    <cfRule type="colorScale" priority="41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AB2:AB33">
    <cfRule type="colorScale" priority="42">
      <colorScale>
        <cfvo type="min"/>
        <cfvo type="percentile" val="50"/>
        <cfvo type="max"/>
        <color rgb="FFE98772"/>
        <color rgb="FFFFD666"/>
        <color rgb="FF57BB8A"/>
      </colorScale>
    </cfRule>
  </conditionalFormatting>
  <conditionalFormatting sqref="AV2:AV33">
    <cfRule type="colorScale" priority="43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BP2:BP33">
    <cfRule type="colorScale" priority="44">
      <colorScale>
        <cfvo type="min"/>
        <cfvo type="percentile" val="50"/>
        <cfvo type="max"/>
        <color rgb="FFE98772"/>
        <color rgb="FFFFD666"/>
        <color rgb="FF62BD87"/>
      </colorScale>
    </cfRule>
  </conditionalFormatting>
  <conditionalFormatting sqref="CJ2:CJ33">
    <cfRule type="colorScale" priority="4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I2:I33">
    <cfRule type="colorScale" priority="46">
      <colorScale>
        <cfvo type="min"/>
        <cfvo type="percentile" val="50"/>
        <cfvo type="max"/>
        <color rgb="FFE98872"/>
        <color rgb="FFFFD666"/>
        <color rgb="FF5EBD88"/>
      </colorScale>
    </cfRule>
  </conditionalFormatting>
  <conditionalFormatting sqref="AC2:AC33">
    <cfRule type="colorScale" priority="47">
      <colorScale>
        <cfvo type="min"/>
        <cfvo type="percentile" val="50"/>
        <cfvo type="max"/>
        <color rgb="FFE98872"/>
        <color rgb="FFFFD666"/>
        <color rgb="FF5EBD88"/>
      </colorScale>
    </cfRule>
  </conditionalFormatting>
  <conditionalFormatting sqref="AW2:AW33">
    <cfRule type="colorScale" priority="48">
      <colorScale>
        <cfvo type="min"/>
        <cfvo type="percentile" val="50"/>
        <cfvo type="max"/>
        <color rgb="FFE98872"/>
        <color rgb="FFFFD666"/>
        <color rgb="FF5BBC89"/>
      </colorScale>
    </cfRule>
  </conditionalFormatting>
  <conditionalFormatting sqref="BQ2:BQ33">
    <cfRule type="colorScale" priority="49">
      <colorScale>
        <cfvo type="min"/>
        <cfvo type="percentile" val="50"/>
        <cfvo type="max"/>
        <color rgb="FFE78073"/>
        <color rgb="FFFFD666"/>
        <color rgb="FF5BBC89"/>
      </colorScale>
    </cfRule>
  </conditionalFormatting>
  <conditionalFormatting sqref="CK2:CK33">
    <cfRule type="colorScale" priority="50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J2:J33">
    <cfRule type="colorScale" priority="51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AD2:AD33">
    <cfRule type="colorScale" priority="52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AX2:AX33">
    <cfRule type="colorScale" priority="53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BR2:BR33">
    <cfRule type="colorScale" priority="54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CL2:CL33">
    <cfRule type="colorScale" priority="55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K2:K33">
    <cfRule type="colorScale" priority="56">
      <colorScale>
        <cfvo type="min"/>
        <cfvo type="percentile" val="50"/>
        <cfvo type="max"/>
        <color rgb="FFE78073"/>
        <color rgb="FFFFD666"/>
        <color rgb="FF6BBF85"/>
      </colorScale>
    </cfRule>
  </conditionalFormatting>
  <conditionalFormatting sqref="AE2:AE33">
    <cfRule type="colorScale" priority="57">
      <colorScale>
        <cfvo type="min"/>
        <cfvo type="percentile" val="50"/>
        <cfvo type="max"/>
        <color rgb="FFE78073"/>
        <color rgb="FFFFD666"/>
        <color rgb="FF62BD87"/>
      </colorScale>
    </cfRule>
  </conditionalFormatting>
  <conditionalFormatting sqref="AY2:AY33">
    <cfRule type="colorScale" priority="58">
      <colorScale>
        <cfvo type="min"/>
        <cfvo type="percentile" val="50"/>
        <cfvo type="max"/>
        <color rgb="FFE78073"/>
        <color rgb="FFFFD666"/>
        <color rgb="FF6BBF85"/>
      </colorScale>
    </cfRule>
  </conditionalFormatting>
  <conditionalFormatting sqref="BS2:BS33">
    <cfRule type="colorScale" priority="59">
      <colorScale>
        <cfvo type="min"/>
        <cfvo type="percentile" val="50"/>
        <cfvo type="max"/>
        <color rgb="FFE78073"/>
        <color rgb="FFFFD666"/>
        <color rgb="FF6BBF85"/>
      </colorScale>
    </cfRule>
  </conditionalFormatting>
  <conditionalFormatting sqref="CM2:CM33">
    <cfRule type="colorScale" priority="60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L2:L33">
    <cfRule type="colorScale" priority="61">
      <colorScale>
        <cfvo type="min"/>
        <cfvo type="percentile" val="50"/>
        <cfvo type="max"/>
        <color rgb="FFE98972"/>
        <color rgb="FFFFD666"/>
        <color rgb="FF6BBF85"/>
      </colorScale>
    </cfRule>
  </conditionalFormatting>
  <conditionalFormatting sqref="AF2:AF33">
    <cfRule type="colorScale" priority="62">
      <colorScale>
        <cfvo type="min"/>
        <cfvo type="percentile" val="50"/>
        <cfvo type="max"/>
        <color rgb="FFE88372"/>
        <color rgb="FFFFD666"/>
        <color rgb="FF6BBF85"/>
      </colorScale>
    </cfRule>
  </conditionalFormatting>
  <conditionalFormatting sqref="AZ2:AZ33">
    <cfRule type="colorScale" priority="63">
      <colorScale>
        <cfvo type="min"/>
        <cfvo type="percentile" val="50"/>
        <cfvo type="max"/>
        <color rgb="FFE78073"/>
        <color rgb="FFFFD666"/>
        <color rgb="FF6BBF85"/>
      </colorScale>
    </cfRule>
  </conditionalFormatting>
  <conditionalFormatting sqref="BT2:BT33">
    <cfRule type="colorScale" priority="64">
      <colorScale>
        <cfvo type="min"/>
        <cfvo type="percentile" val="50"/>
        <cfvo type="max"/>
        <color rgb="FFE88372"/>
        <color rgb="FFFFD666"/>
        <color rgb="FF6BBF85"/>
      </colorScale>
    </cfRule>
  </conditionalFormatting>
  <conditionalFormatting sqref="CN2:CN33">
    <cfRule type="colorScale" priority="65">
      <colorScale>
        <cfvo type="min"/>
        <cfvo type="percentile" val="50"/>
        <cfvo type="max"/>
        <color rgb="FFE88372"/>
        <color rgb="FFFFD666"/>
        <color rgb="FF57BB8A"/>
      </colorScale>
    </cfRule>
  </conditionalFormatting>
  <conditionalFormatting sqref="M2:M33">
    <cfRule type="colorScale" priority="66">
      <colorScale>
        <cfvo type="min"/>
        <cfvo type="percentile" val="50"/>
        <cfvo type="max"/>
        <color rgb="FFE88372"/>
        <color rgb="FFFFD666"/>
        <color rgb="FF62BD87"/>
      </colorScale>
    </cfRule>
  </conditionalFormatting>
  <conditionalFormatting sqref="AG2:AG33">
    <cfRule type="colorScale" priority="67">
      <colorScale>
        <cfvo type="min"/>
        <cfvo type="percentile" val="50"/>
        <cfvo type="max"/>
        <color rgb="FFE88372"/>
        <color rgb="FFFFD666"/>
        <color rgb="FF57BB8A"/>
      </colorScale>
    </cfRule>
  </conditionalFormatting>
  <conditionalFormatting sqref="BA2:BA33">
    <cfRule type="colorScale" priority="68">
      <colorScale>
        <cfvo type="min"/>
        <cfvo type="percentile" val="50"/>
        <cfvo type="max"/>
        <color rgb="FFE88372"/>
        <color rgb="FFFFD666"/>
        <color rgb="FF57BB8A"/>
      </colorScale>
    </cfRule>
  </conditionalFormatting>
  <conditionalFormatting sqref="BU2:BU33">
    <cfRule type="colorScale" priority="69">
      <colorScale>
        <cfvo type="min"/>
        <cfvo type="percentile" val="50"/>
        <cfvo type="max"/>
        <color rgb="FFE88372"/>
        <color rgb="FFFFD666"/>
        <color rgb="FF6BBF85"/>
      </colorScale>
    </cfRule>
  </conditionalFormatting>
  <conditionalFormatting sqref="CO2:CO33">
    <cfRule type="colorScale" priority="70">
      <colorScale>
        <cfvo type="min"/>
        <cfvo type="percentile" val="50"/>
        <cfvo type="max"/>
        <color rgb="FFE88372"/>
        <color rgb="FFFFD666"/>
        <color rgb="FF62BD87"/>
      </colorScale>
    </cfRule>
  </conditionalFormatting>
  <conditionalFormatting sqref="BV2:BV33">
    <cfRule type="colorScale" priority="71">
      <colorScale>
        <cfvo type="min"/>
        <cfvo type="percentile" val="50"/>
        <cfvo type="max"/>
        <color rgb="FFEA9999"/>
        <color rgb="FFFFD666"/>
        <color rgb="FFB6D7A8"/>
      </colorScale>
    </cfRule>
  </conditionalFormatting>
  <conditionalFormatting sqref="BB2:BB33">
    <cfRule type="colorScale" priority="72">
      <colorScale>
        <cfvo type="min"/>
        <cfvo type="percentile" val="50"/>
        <cfvo type="max"/>
        <color rgb="FFE78073"/>
        <color rgb="FFFFD666"/>
        <color rgb="FF93C47D"/>
      </colorScale>
    </cfRule>
  </conditionalFormatting>
  <conditionalFormatting sqref="AH2:AH33">
    <cfRule type="colorScale" priority="73">
      <colorScale>
        <cfvo type="min"/>
        <cfvo type="percentile" val="50"/>
        <cfvo type="max"/>
        <color rgb="FFEA9999"/>
        <color rgb="FFFFD666"/>
        <color rgb="FFB6D7A8"/>
      </colorScale>
    </cfRule>
  </conditionalFormatting>
  <conditionalFormatting sqref="N2:N33">
    <cfRule type="colorScale" priority="74">
      <colorScale>
        <cfvo type="min"/>
        <cfvo type="percentile" val="50"/>
        <cfvo type="max"/>
        <color rgb="FFEA9999"/>
        <color rgb="FFFFD666"/>
        <color rgb="FFB6D7A8"/>
      </colorScale>
    </cfRule>
  </conditionalFormatting>
  <conditionalFormatting sqref="CP2:CP33">
    <cfRule type="colorScale" priority="75">
      <colorScale>
        <cfvo type="min"/>
        <cfvo type="percentile" val="50"/>
        <cfvo type="max"/>
        <color rgb="FFEA9999"/>
        <color rgb="FFFFD666"/>
        <color rgb="FF93C47D"/>
      </colorScale>
    </cfRule>
  </conditionalFormatting>
  <conditionalFormatting sqref="O2:O33">
    <cfRule type="colorScale" priority="76">
      <colorScale>
        <cfvo type="min"/>
        <cfvo type="percentile" val="50"/>
        <cfvo type="max"/>
        <color rgb="FFE78073"/>
        <color rgb="FFFFD666"/>
        <color rgb="FF88C47F"/>
      </colorScale>
    </cfRule>
  </conditionalFormatting>
  <conditionalFormatting sqref="AI2:AI33">
    <cfRule type="colorScale" priority="77">
      <colorScale>
        <cfvo type="min"/>
        <cfvo type="percentile" val="50"/>
        <cfvo type="max"/>
        <color rgb="FFE78073"/>
        <color rgb="FFFFD666"/>
        <color rgb="FF70BF84"/>
      </colorScale>
    </cfRule>
  </conditionalFormatting>
  <conditionalFormatting sqref="BC2:BC33">
    <cfRule type="colorScale" priority="78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BW2:BW33">
    <cfRule type="colorScale" priority="79">
      <colorScale>
        <cfvo type="min"/>
        <cfvo type="percentile" val="50"/>
        <cfvo type="max"/>
        <color rgb="FFE78073"/>
        <color rgb="FFFFD666"/>
        <color rgb="FF88C47F"/>
      </colorScale>
    </cfRule>
  </conditionalFormatting>
  <conditionalFormatting sqref="CQ2:CQ33">
    <cfRule type="colorScale" priority="80">
      <colorScale>
        <cfvo type="min"/>
        <cfvo type="percentile" val="50"/>
        <cfvo type="max"/>
        <color rgb="FFE78073"/>
        <color rgb="FFFFD666"/>
        <color rgb="FF59BC89"/>
      </colorScale>
    </cfRule>
  </conditionalFormatting>
  <conditionalFormatting sqref="P2:P33">
    <cfRule type="colorScale" priority="81">
      <colorScale>
        <cfvo type="min"/>
        <cfvo type="percentile" val="50"/>
        <cfvo type="max"/>
        <color rgb="FFE88372"/>
        <color rgb="FFFFD666"/>
        <color rgb="FF6BBF85"/>
      </colorScale>
    </cfRule>
  </conditionalFormatting>
  <conditionalFormatting sqref="AJ2:AJ33">
    <cfRule type="colorScale" priority="82">
      <colorScale>
        <cfvo type="min"/>
        <cfvo type="percentile" val="50"/>
        <cfvo type="max"/>
        <color rgb="FFE78073"/>
        <color rgb="FFFFD666"/>
        <color rgb="FF6BBF85"/>
      </colorScale>
    </cfRule>
  </conditionalFormatting>
  <conditionalFormatting sqref="BD2:BD33">
    <cfRule type="colorScale" priority="83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BX2:BX33">
    <cfRule type="colorScale" priority="84">
      <colorScale>
        <cfvo type="min"/>
        <cfvo type="percentile" val="50"/>
        <cfvo type="max"/>
        <color rgb="FFE78073"/>
        <color rgb="FFFFD666"/>
        <color rgb="FF87C37F"/>
      </colorScale>
    </cfRule>
  </conditionalFormatting>
  <conditionalFormatting sqref="CR2:CR33">
    <cfRule type="colorScale" priority="85">
      <colorScale>
        <cfvo type="min"/>
        <cfvo type="percentile" val="50"/>
        <cfvo type="max"/>
        <color rgb="FFE78073"/>
        <color rgb="FFFFD666"/>
        <color rgb="FF6BBF85"/>
      </colorScale>
    </cfRule>
  </conditionalFormatting>
  <conditionalFormatting sqref="Q2:Q33">
    <cfRule type="colorScale" priority="86">
      <colorScale>
        <cfvo type="min"/>
        <cfvo type="percentile" val="50"/>
        <cfvo type="max"/>
        <color rgb="FFE88372"/>
        <color rgb="FFFFD666"/>
        <color rgb="FF57BB8A"/>
      </colorScale>
    </cfRule>
  </conditionalFormatting>
  <conditionalFormatting sqref="AK2:AK33">
    <cfRule type="colorScale" priority="87">
      <colorScale>
        <cfvo type="min"/>
        <cfvo type="percentile" val="50"/>
        <cfvo type="max"/>
        <color rgb="FFEB8F71"/>
        <color rgb="FFFFD666"/>
        <color rgb="FF57BB8A"/>
      </colorScale>
    </cfRule>
  </conditionalFormatting>
  <conditionalFormatting sqref="BE2:BE33">
    <cfRule type="colorScale" priority="88">
      <colorScale>
        <cfvo type="min"/>
        <cfvo type="percentile" val="50"/>
        <cfvo type="max"/>
        <color rgb="FFE88372"/>
        <color rgb="FFFFD666"/>
        <color rgb="FF57BB8A"/>
      </colorScale>
    </cfRule>
  </conditionalFormatting>
  <conditionalFormatting sqref="BY2:BY33">
    <cfRule type="colorScale" priority="89">
      <colorScale>
        <cfvo type="min"/>
        <cfvo type="percentile" val="50"/>
        <cfvo type="max"/>
        <color rgb="FFE88372"/>
        <color rgb="FFFFD666"/>
        <color rgb="FF57BB8A"/>
      </colorScale>
    </cfRule>
  </conditionalFormatting>
  <conditionalFormatting sqref="CS2:CS33">
    <cfRule type="colorScale" priority="90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R2:R33">
    <cfRule type="colorScale" priority="91">
      <colorScale>
        <cfvo type="min"/>
        <cfvo type="percentile" val="50"/>
        <cfvo type="max"/>
        <color rgb="FFE98972"/>
        <color rgb="FFFFD666"/>
        <color rgb="FF57BB8A"/>
      </colorScale>
    </cfRule>
  </conditionalFormatting>
  <conditionalFormatting sqref="AL2:AL33">
    <cfRule type="colorScale" priority="92">
      <colorScale>
        <cfvo type="min"/>
        <cfvo type="percentile" val="50"/>
        <cfvo type="max"/>
        <color rgb="FFE98972"/>
        <color rgb="FFFFD666"/>
        <color rgb="FF57BB8A"/>
      </colorScale>
    </cfRule>
  </conditionalFormatting>
  <conditionalFormatting sqref="BF2:BF33">
    <cfRule type="colorScale" priority="93">
      <colorScale>
        <cfvo type="min"/>
        <cfvo type="percentile" val="50"/>
        <cfvo type="max"/>
        <color rgb="FFE78073"/>
        <color rgb="FFFFD666"/>
        <color rgb="FF62BD87"/>
      </colorScale>
    </cfRule>
  </conditionalFormatting>
  <conditionalFormatting sqref="BZ2:BZ33">
    <cfRule type="colorScale" priority="94">
      <colorScale>
        <cfvo type="min"/>
        <cfvo type="percentile" val="50"/>
        <cfvo type="max"/>
        <color rgb="FFE98972"/>
        <color rgb="FFFFD666"/>
        <color rgb="FF57BB8A"/>
      </colorScale>
    </cfRule>
  </conditionalFormatting>
  <conditionalFormatting sqref="CT2:CT33">
    <cfRule type="colorScale" priority="95">
      <colorScale>
        <cfvo type="min"/>
        <cfvo type="percentile" val="50"/>
        <cfvo type="max"/>
        <color rgb="FFE98972"/>
        <color rgb="FFFFD666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6FA8DC"/>
  </sheetPr>
  <sheetViews>
    <sheetView workbookViewId="0"/>
  </sheetViews>
  <sheetFormatPr customHeight="1" defaultColWidth="14.43" defaultRowHeight="15.75"/>
  <cols>
    <col customWidth="1" min="1" max="4" width="5.86"/>
    <col customWidth="1" min="5" max="18" width="4.0"/>
    <col customWidth="1" min="19" max="24" width="5.86"/>
    <col customWidth="1" min="25" max="28" width="4.0"/>
    <col customWidth="1" min="29" max="29" width="4.43"/>
    <col customWidth="1" min="30" max="38" width="4.0"/>
    <col customWidth="1" min="39" max="44" width="5.86"/>
    <col customWidth="1" min="45" max="58" width="4.0"/>
    <col customWidth="1" min="59" max="64" width="5.86"/>
    <col customWidth="1" min="65" max="78" width="4.0"/>
    <col customWidth="1" min="79" max="81" width="5.86"/>
    <col customWidth="1" min="82" max="82" width="4.0"/>
    <col customWidth="1" min="83" max="83" width="3.86"/>
    <col customWidth="1" min="84" max="84" width="2.71"/>
    <col customWidth="1" min="85" max="88" width="4.43"/>
    <col customWidth="1" min="89" max="89" width="2.71"/>
    <col customWidth="1" min="90" max="90" width="4.43"/>
    <col customWidth="1" min="91" max="91" width="2.71"/>
    <col customWidth="1" min="92" max="92" width="2.57"/>
    <col customWidth="1" min="93" max="98" width="2.71"/>
    <col customWidth="1" min="99" max="99" width="4.0"/>
    <col customWidth="1" min="100" max="106" width="5.86"/>
  </cols>
  <sheetData>
    <row r="1">
      <c r="A1" s="1" t="s">
        <v>0</v>
      </c>
      <c r="B1" s="2">
        <v>1.0</v>
      </c>
      <c r="C1" s="3">
        <v>2.0</v>
      </c>
      <c r="D1" s="3">
        <v>3.0</v>
      </c>
      <c r="E1" s="3">
        <v>4.0</v>
      </c>
      <c r="F1" s="3">
        <v>5.0</v>
      </c>
      <c r="G1" s="3">
        <v>6.0</v>
      </c>
      <c r="H1" s="3">
        <v>7.0</v>
      </c>
      <c r="I1" s="3">
        <v>8.0</v>
      </c>
      <c r="J1" s="3">
        <v>9.0</v>
      </c>
      <c r="K1" s="3">
        <v>10.0</v>
      </c>
      <c r="L1" s="3">
        <v>11.0</v>
      </c>
      <c r="M1" s="3">
        <v>12.0</v>
      </c>
      <c r="N1" s="3">
        <v>13.0</v>
      </c>
      <c r="O1" s="3">
        <v>14.0</v>
      </c>
      <c r="P1" s="3">
        <v>15.0</v>
      </c>
      <c r="Q1" s="3">
        <v>16.0</v>
      </c>
      <c r="R1" s="3">
        <v>17.0</v>
      </c>
      <c r="S1" s="4" t="s">
        <v>1</v>
      </c>
      <c r="T1" s="4"/>
      <c r="U1" s="1" t="s">
        <v>2</v>
      </c>
      <c r="V1" s="2">
        <v>1.0</v>
      </c>
      <c r="W1" s="3">
        <v>2.0</v>
      </c>
      <c r="X1" s="3">
        <v>3.0</v>
      </c>
      <c r="Y1" s="3">
        <v>4.0</v>
      </c>
      <c r="Z1" s="3">
        <v>5.0</v>
      </c>
      <c r="AA1" s="3">
        <v>6.0</v>
      </c>
      <c r="AB1" s="3">
        <v>7.0</v>
      </c>
      <c r="AC1" s="3">
        <v>8.0</v>
      </c>
      <c r="AD1" s="3">
        <v>9.0</v>
      </c>
      <c r="AE1" s="3">
        <v>10.0</v>
      </c>
      <c r="AF1" s="3">
        <v>11.0</v>
      </c>
      <c r="AG1" s="3">
        <v>12.0</v>
      </c>
      <c r="AH1" s="3">
        <v>13.0</v>
      </c>
      <c r="AI1" s="3">
        <v>14.0</v>
      </c>
      <c r="AJ1" s="3">
        <v>15.0</v>
      </c>
      <c r="AK1" s="3">
        <v>16.0</v>
      </c>
      <c r="AL1" s="3">
        <v>17.0</v>
      </c>
      <c r="AM1" s="4" t="s">
        <v>1</v>
      </c>
      <c r="AN1" s="4"/>
      <c r="AO1" s="1" t="s">
        <v>3</v>
      </c>
      <c r="AP1" s="2">
        <v>1.0</v>
      </c>
      <c r="AQ1" s="3">
        <v>2.0</v>
      </c>
      <c r="AR1" s="3">
        <v>3.0</v>
      </c>
      <c r="AS1" s="3">
        <v>4.0</v>
      </c>
      <c r="AT1" s="3">
        <v>5.0</v>
      </c>
      <c r="AU1" s="3">
        <v>6.0</v>
      </c>
      <c r="AV1" s="3">
        <v>7.0</v>
      </c>
      <c r="AW1" s="3">
        <v>8.0</v>
      </c>
      <c r="AX1" s="3">
        <v>9.0</v>
      </c>
      <c r="AY1" s="3">
        <v>10.0</v>
      </c>
      <c r="AZ1" s="3">
        <v>11.0</v>
      </c>
      <c r="BA1" s="3">
        <v>12.0</v>
      </c>
      <c r="BB1" s="3">
        <v>13.0</v>
      </c>
      <c r="BC1" s="3">
        <v>14.0</v>
      </c>
      <c r="BD1" s="3">
        <v>15.0</v>
      </c>
      <c r="BE1" s="3">
        <v>16.0</v>
      </c>
      <c r="BF1" s="3">
        <v>17.0</v>
      </c>
      <c r="BG1" s="5" t="s">
        <v>1</v>
      </c>
      <c r="BH1" s="4"/>
      <c r="BI1" s="1" t="s">
        <v>4</v>
      </c>
      <c r="BJ1" s="2">
        <v>1.0</v>
      </c>
      <c r="BK1" s="3">
        <v>2.0</v>
      </c>
      <c r="BL1" s="3">
        <v>3.0</v>
      </c>
      <c r="BM1" s="3">
        <v>4.0</v>
      </c>
      <c r="BN1" s="3">
        <v>5.0</v>
      </c>
      <c r="BO1" s="3">
        <v>6.0</v>
      </c>
      <c r="BP1" s="3">
        <v>7.0</v>
      </c>
      <c r="BQ1" s="3">
        <v>8.0</v>
      </c>
      <c r="BR1" s="3">
        <v>9.0</v>
      </c>
      <c r="BS1" s="3">
        <v>10.0</v>
      </c>
      <c r="BT1" s="3">
        <v>11.0</v>
      </c>
      <c r="BU1" s="3">
        <v>12.0</v>
      </c>
      <c r="BV1" s="3">
        <v>13.0</v>
      </c>
      <c r="BW1" s="3">
        <v>14.0</v>
      </c>
      <c r="BX1" s="3">
        <v>15.0</v>
      </c>
      <c r="BY1" s="3">
        <v>16.0</v>
      </c>
      <c r="BZ1" s="3">
        <v>17.0</v>
      </c>
      <c r="CA1" s="4" t="s">
        <v>1</v>
      </c>
      <c r="CB1" s="4"/>
      <c r="CC1" s="6" t="s">
        <v>5</v>
      </c>
      <c r="CD1" s="7">
        <v>1.0</v>
      </c>
      <c r="CE1" s="7">
        <v>2.0</v>
      </c>
      <c r="CF1" s="7">
        <v>3.0</v>
      </c>
      <c r="CG1" s="7">
        <v>4.0</v>
      </c>
      <c r="CH1" s="7">
        <v>5.0</v>
      </c>
      <c r="CI1" s="7">
        <v>6.0</v>
      </c>
      <c r="CJ1" s="7">
        <v>7.0</v>
      </c>
      <c r="CK1" s="7">
        <v>8.0</v>
      </c>
      <c r="CL1" s="7">
        <v>9.0</v>
      </c>
      <c r="CM1" s="7">
        <v>10.0</v>
      </c>
      <c r="CN1" s="7">
        <v>11.0</v>
      </c>
      <c r="CO1" s="7">
        <v>12.0</v>
      </c>
      <c r="CP1" s="7">
        <v>13.0</v>
      </c>
      <c r="CQ1" s="7">
        <v>14.0</v>
      </c>
      <c r="CR1" s="7">
        <v>15.0</v>
      </c>
      <c r="CS1" s="7">
        <v>16.0</v>
      </c>
      <c r="CT1" s="7">
        <v>17.0</v>
      </c>
      <c r="CU1" s="8" t="s">
        <v>1</v>
      </c>
      <c r="CV1" s="9"/>
      <c r="CW1" s="10" t="s">
        <v>6</v>
      </c>
      <c r="CX1" s="11" t="s">
        <v>7</v>
      </c>
      <c r="CY1" s="11" t="s">
        <v>8</v>
      </c>
      <c r="CZ1" s="11" t="s">
        <v>9</v>
      </c>
      <c r="DA1" s="11" t="s">
        <v>10</v>
      </c>
      <c r="DB1" s="11" t="s">
        <v>5</v>
      </c>
    </row>
    <row r="2">
      <c r="A2" s="12" t="s">
        <v>11</v>
      </c>
      <c r="B2" s="13">
        <v>19.2</v>
      </c>
      <c r="C2" s="14">
        <v>18.2</v>
      </c>
      <c r="D2" s="14">
        <v>21.0</v>
      </c>
      <c r="E2" s="14">
        <v>18.3</v>
      </c>
      <c r="F2" s="14">
        <v>29.6</v>
      </c>
      <c r="G2" s="14">
        <v>28.8</v>
      </c>
      <c r="H2" s="14">
        <v>20.3</v>
      </c>
      <c r="I2" s="14">
        <v>14.4</v>
      </c>
      <c r="J2" s="14">
        <v>24.0</v>
      </c>
      <c r="K2" s="14">
        <v>24.1</v>
      </c>
      <c r="L2" s="14">
        <v>8.7</v>
      </c>
      <c r="M2" s="14">
        <v>19.6</v>
      </c>
      <c r="N2" s="15" t="s">
        <v>12</v>
      </c>
      <c r="O2" s="14">
        <v>16.9</v>
      </c>
      <c r="P2" s="14">
        <v>16.0</v>
      </c>
      <c r="Q2" s="14">
        <v>19.9</v>
      </c>
      <c r="R2" s="14">
        <v>22.1</v>
      </c>
      <c r="S2" s="13">
        <f t="shared" ref="S2:S33" si="1">AVERAGE(B2:R2)</f>
        <v>20.06875</v>
      </c>
      <c r="T2" s="14"/>
      <c r="U2" s="17" t="s">
        <v>13</v>
      </c>
      <c r="V2" s="13">
        <v>6.0</v>
      </c>
      <c r="W2" s="14">
        <v>17.7</v>
      </c>
      <c r="X2" s="14">
        <v>28.200000000000003</v>
      </c>
      <c r="Y2" s="14">
        <v>28.2</v>
      </c>
      <c r="Z2" s="14">
        <v>33.9</v>
      </c>
      <c r="AA2" s="14">
        <v>45.900000000000006</v>
      </c>
      <c r="AB2" s="14">
        <v>36.900000000000006</v>
      </c>
      <c r="AC2" s="15" t="s">
        <v>12</v>
      </c>
      <c r="AD2" s="14">
        <v>50.099999999999994</v>
      </c>
      <c r="AE2" s="14">
        <v>24.6</v>
      </c>
      <c r="AF2" s="14">
        <v>34.1</v>
      </c>
      <c r="AG2" s="14">
        <v>15.799999999999999</v>
      </c>
      <c r="AH2" s="14">
        <v>30.7</v>
      </c>
      <c r="AI2" s="14">
        <v>33.199999999999996</v>
      </c>
      <c r="AJ2" s="14">
        <v>45.300000000000004</v>
      </c>
      <c r="AK2" s="14">
        <v>16.4</v>
      </c>
      <c r="AL2" s="14">
        <v>17.400000000000002</v>
      </c>
      <c r="AM2" s="13">
        <f t="shared" ref="AM2:AM33" si="2">AVERAGE(V2:AL2)</f>
        <v>29.025</v>
      </c>
      <c r="AN2" s="14"/>
      <c r="AO2" s="18" t="s">
        <v>14</v>
      </c>
      <c r="AP2" s="13">
        <v>24.299999999999997</v>
      </c>
      <c r="AQ2" s="14">
        <v>47.9</v>
      </c>
      <c r="AR2" s="14">
        <v>50.9</v>
      </c>
      <c r="AS2" s="15" t="s">
        <v>12</v>
      </c>
      <c r="AT2" s="14">
        <v>16.5</v>
      </c>
      <c r="AU2" s="14">
        <v>45.4</v>
      </c>
      <c r="AV2" s="14">
        <v>11.6</v>
      </c>
      <c r="AW2" s="14">
        <v>39.4</v>
      </c>
      <c r="AX2" s="14">
        <v>28.0</v>
      </c>
      <c r="AY2" s="14">
        <v>35.9</v>
      </c>
      <c r="AZ2" s="14">
        <v>54.199999999999996</v>
      </c>
      <c r="BA2" s="14">
        <v>19.799999999999997</v>
      </c>
      <c r="BB2" s="14">
        <v>21.700000000000003</v>
      </c>
      <c r="BC2" s="14">
        <v>27.999999999999996</v>
      </c>
      <c r="BD2" s="14">
        <v>56.599999999999994</v>
      </c>
      <c r="BE2" s="14">
        <v>53.9</v>
      </c>
      <c r="BF2" s="14">
        <v>41.199999999999996</v>
      </c>
      <c r="BG2" s="13">
        <f t="shared" ref="BG2:BG33" si="3">AVERAGE(AP2:BF2)</f>
        <v>35.95625</v>
      </c>
      <c r="BH2" s="14"/>
      <c r="BI2" s="19" t="s">
        <v>15</v>
      </c>
      <c r="BJ2" s="13">
        <v>11.1</v>
      </c>
      <c r="BK2" s="14">
        <v>19.2</v>
      </c>
      <c r="BL2" s="14">
        <v>23.8</v>
      </c>
      <c r="BM2" s="14">
        <v>10.4</v>
      </c>
      <c r="BN2" s="14">
        <v>11.2</v>
      </c>
      <c r="BO2" s="14">
        <v>3.4</v>
      </c>
      <c r="BP2" s="15" t="s">
        <v>12</v>
      </c>
      <c r="BQ2" s="14">
        <v>5.0</v>
      </c>
      <c r="BR2" s="14">
        <v>3.8</v>
      </c>
      <c r="BS2" s="14">
        <v>13.4</v>
      </c>
      <c r="BT2" s="14">
        <v>4.5</v>
      </c>
      <c r="BU2" s="14">
        <v>36.699999999999996</v>
      </c>
      <c r="BV2" s="14">
        <v>8.6</v>
      </c>
      <c r="BW2" s="14">
        <v>5.0</v>
      </c>
      <c r="BX2" s="14">
        <v>17.0</v>
      </c>
      <c r="BY2" s="14">
        <v>13.3</v>
      </c>
      <c r="BZ2" s="14">
        <v>40.199999999999996</v>
      </c>
      <c r="CA2" s="13">
        <f t="shared" ref="CA2:CA33" si="4">AVERAGE(BJ2:BZ2)</f>
        <v>14.1625</v>
      </c>
      <c r="CB2" s="14"/>
      <c r="CC2" s="20" t="s">
        <v>16</v>
      </c>
      <c r="CD2" s="21">
        <v>16.0</v>
      </c>
      <c r="CE2" s="22">
        <v>7.0</v>
      </c>
      <c r="CF2" s="22">
        <v>7.0</v>
      </c>
      <c r="CG2" s="22">
        <v>5.0</v>
      </c>
      <c r="CH2" s="22">
        <v>19.0</v>
      </c>
      <c r="CI2" s="22">
        <v>2.0</v>
      </c>
      <c r="CJ2" s="22">
        <v>23.0</v>
      </c>
      <c r="CK2" s="23" t="s">
        <v>12</v>
      </c>
      <c r="CL2" s="22">
        <v>10.0</v>
      </c>
      <c r="CM2" s="22">
        <v>7.0</v>
      </c>
      <c r="CN2" s="22">
        <v>7.0</v>
      </c>
      <c r="CO2" s="22">
        <v>7.0</v>
      </c>
      <c r="CP2" s="22">
        <v>12.0</v>
      </c>
      <c r="CQ2" s="22">
        <v>26.0</v>
      </c>
      <c r="CR2" s="22">
        <v>11.0</v>
      </c>
      <c r="CS2" s="22">
        <v>8.0</v>
      </c>
      <c r="CT2" s="22">
        <v>28.0</v>
      </c>
      <c r="CU2" s="24">
        <f t="shared" ref="CU2:CU33" si="5">AVERAGE(CD2:CT2)</f>
        <v>12.1875</v>
      </c>
      <c r="CW2" s="25" t="s">
        <v>17</v>
      </c>
      <c r="CX2" s="27">
        <f t="shared" ref="CX2:CX33" si="6">VLOOKUP(CW2,$A$2:$S$34,19,false)</f>
        <v>19.975</v>
      </c>
      <c r="CY2" s="27">
        <f t="shared" ref="CY2:CY33" si="7">VLOOKUP(CW2,$U$2:$AM$34,19,false)</f>
        <v>18.2625</v>
      </c>
      <c r="CZ2" s="27">
        <f t="shared" ref="CZ2:CZ33" si="8">VLOOKUP(CW2,$AO$2:$BG$34,19,false)</f>
        <v>32.31875</v>
      </c>
      <c r="DA2" s="27">
        <f t="shared" ref="DA2:DA33" si="9">VLOOKUP(CW2,$BI$2:$CA$34,19,false)</f>
        <v>11.98125</v>
      </c>
      <c r="DB2" s="27">
        <f t="shared" ref="DB2:DB33" si="10">VLOOKUP(CW2,$CC$2:$CU$33,19,false)</f>
        <v>5.1875</v>
      </c>
    </row>
    <row r="3">
      <c r="A3" s="25" t="s">
        <v>17</v>
      </c>
      <c r="B3" s="13">
        <v>35.5</v>
      </c>
      <c r="C3" s="14">
        <v>17.6</v>
      </c>
      <c r="D3" s="14">
        <v>26.4</v>
      </c>
      <c r="E3" s="14">
        <v>19.8</v>
      </c>
      <c r="F3" s="14">
        <v>17.9</v>
      </c>
      <c r="G3" s="14">
        <v>30.5</v>
      </c>
      <c r="H3" s="14">
        <v>21.9</v>
      </c>
      <c r="I3" s="14">
        <v>15.0</v>
      </c>
      <c r="J3" s="14">
        <v>15.9</v>
      </c>
      <c r="K3" s="15" t="s">
        <v>12</v>
      </c>
      <c r="L3" s="14">
        <v>14.4</v>
      </c>
      <c r="M3" s="14">
        <v>8.0</v>
      </c>
      <c r="N3" s="14">
        <v>10.0</v>
      </c>
      <c r="O3" s="14">
        <v>12.5</v>
      </c>
      <c r="P3" s="14">
        <v>16.0</v>
      </c>
      <c r="Q3" s="14">
        <v>24.0</v>
      </c>
      <c r="R3" s="14">
        <v>34.2</v>
      </c>
      <c r="S3" s="13">
        <f t="shared" si="1"/>
        <v>19.975</v>
      </c>
      <c r="T3" s="14"/>
      <c r="U3" s="29" t="s">
        <v>19</v>
      </c>
      <c r="V3" s="13">
        <v>41.199999999999996</v>
      </c>
      <c r="W3" s="14">
        <v>11.8</v>
      </c>
      <c r="X3" s="14">
        <v>57.599999999999994</v>
      </c>
      <c r="Y3" s="14">
        <v>23.0</v>
      </c>
      <c r="Z3" s="15" t="s">
        <v>12</v>
      </c>
      <c r="AA3" s="14">
        <v>22.5</v>
      </c>
      <c r="AB3" s="14">
        <v>21.400000000000002</v>
      </c>
      <c r="AC3" s="14">
        <f>VLOOKUP(U3,Workspace!$AA$35:$AC$65,3,false)</f>
        <v>39.6</v>
      </c>
      <c r="AD3" s="14">
        <v>20.7</v>
      </c>
      <c r="AE3" s="14">
        <v>13.4</v>
      </c>
      <c r="AF3" s="14">
        <v>12.5</v>
      </c>
      <c r="AG3" s="14">
        <v>13.5</v>
      </c>
      <c r="AH3" s="14">
        <v>19.2</v>
      </c>
      <c r="AI3" s="14">
        <v>22.0</v>
      </c>
      <c r="AJ3" s="14">
        <v>38.5</v>
      </c>
      <c r="AK3" s="14">
        <v>21.0</v>
      </c>
      <c r="AL3" s="14">
        <v>39.6</v>
      </c>
      <c r="AM3" s="13">
        <f t="shared" si="2"/>
        <v>26.09375</v>
      </c>
      <c r="AN3" s="14"/>
      <c r="AO3" s="28" t="s">
        <v>18</v>
      </c>
      <c r="AP3" s="13">
        <v>24.0</v>
      </c>
      <c r="AQ3" s="14">
        <v>38.2</v>
      </c>
      <c r="AR3" s="14">
        <v>33.39999999999999</v>
      </c>
      <c r="AS3" s="14">
        <v>30.1</v>
      </c>
      <c r="AT3" s="14">
        <v>12.5</v>
      </c>
      <c r="AU3" s="14">
        <v>41.49999999999999</v>
      </c>
      <c r="AV3" s="14">
        <v>29.3</v>
      </c>
      <c r="AW3" s="14">
        <v>38.300000000000004</v>
      </c>
      <c r="AX3" s="14">
        <v>26.1</v>
      </c>
      <c r="AY3" s="14">
        <v>51.50000000000001</v>
      </c>
      <c r="AZ3" s="14">
        <v>35.4</v>
      </c>
      <c r="BA3" s="14">
        <v>54.3</v>
      </c>
      <c r="BB3" s="15" t="s">
        <v>12</v>
      </c>
      <c r="BC3" s="14">
        <v>45.5</v>
      </c>
      <c r="BD3" s="14">
        <v>27.400000000000002</v>
      </c>
      <c r="BE3" s="14">
        <v>42.2</v>
      </c>
      <c r="BF3" s="14">
        <v>23.5</v>
      </c>
      <c r="BG3" s="13">
        <f t="shared" si="3"/>
        <v>34.575</v>
      </c>
      <c r="BH3" s="14"/>
      <c r="BI3" s="12" t="s">
        <v>11</v>
      </c>
      <c r="BJ3" s="13">
        <v>10.4</v>
      </c>
      <c r="BK3" s="14">
        <v>17.4</v>
      </c>
      <c r="BL3" s="14">
        <v>7.6</v>
      </c>
      <c r="BM3" s="14">
        <v>25.1</v>
      </c>
      <c r="BN3" s="14">
        <v>41.1</v>
      </c>
      <c r="BO3" s="14">
        <v>14.1</v>
      </c>
      <c r="BP3" s="14">
        <v>2.2</v>
      </c>
      <c r="BQ3" s="14">
        <v>0.9</v>
      </c>
      <c r="BR3" s="14">
        <v>32.199999999999996</v>
      </c>
      <c r="BS3" s="14">
        <v>14.0</v>
      </c>
      <c r="BT3" s="14">
        <v>1.0</v>
      </c>
      <c r="BU3" s="14">
        <v>2.2</v>
      </c>
      <c r="BV3" s="15" t="s">
        <v>12</v>
      </c>
      <c r="BW3" s="14">
        <v>19.3</v>
      </c>
      <c r="BX3" s="14">
        <v>16.7</v>
      </c>
      <c r="BY3" s="14">
        <v>19.4</v>
      </c>
      <c r="BZ3" s="14">
        <v>2.6</v>
      </c>
      <c r="CA3" s="13">
        <f t="shared" si="4"/>
        <v>14.1375</v>
      </c>
      <c r="CB3" s="14"/>
      <c r="CC3" s="31" t="s">
        <v>20</v>
      </c>
      <c r="CD3" s="21">
        <v>5.0</v>
      </c>
      <c r="CE3" s="22">
        <v>5.0</v>
      </c>
      <c r="CF3" s="22">
        <v>37.0</v>
      </c>
      <c r="CG3" s="22">
        <v>11.0</v>
      </c>
      <c r="CH3" s="22">
        <v>7.0</v>
      </c>
      <c r="CI3" s="22">
        <v>12.0</v>
      </c>
      <c r="CJ3" s="22">
        <v>17.0</v>
      </c>
      <c r="CK3" s="23">
        <v>1.0</v>
      </c>
      <c r="CL3" s="22">
        <v>13.0</v>
      </c>
      <c r="CM3" s="22">
        <v>10.0</v>
      </c>
      <c r="CN3" s="23" t="s">
        <v>12</v>
      </c>
      <c r="CO3" s="22">
        <v>8.0</v>
      </c>
      <c r="CP3" s="22">
        <v>11.0</v>
      </c>
      <c r="CQ3" s="23">
        <v>8.0</v>
      </c>
      <c r="CR3" s="22">
        <v>23.0</v>
      </c>
      <c r="CS3" s="22">
        <v>17.0</v>
      </c>
      <c r="CT3" s="22">
        <v>0.0</v>
      </c>
      <c r="CU3" s="33">
        <f t="shared" si="5"/>
        <v>11.5625</v>
      </c>
      <c r="CW3" s="34" t="s">
        <v>21</v>
      </c>
      <c r="CX3" s="27">
        <f t="shared" si="6"/>
        <v>19.81875</v>
      </c>
      <c r="CY3" s="27">
        <f t="shared" si="7"/>
        <v>25.96875</v>
      </c>
      <c r="CZ3" s="27">
        <f t="shared" si="8"/>
        <v>31.95</v>
      </c>
      <c r="DA3" s="27">
        <f t="shared" si="9"/>
        <v>11.75</v>
      </c>
      <c r="DB3" s="27">
        <f t="shared" si="10"/>
        <v>2.375</v>
      </c>
    </row>
    <row r="4">
      <c r="A4" s="28" t="s">
        <v>18</v>
      </c>
      <c r="B4" s="13">
        <v>10.2</v>
      </c>
      <c r="C4" s="14">
        <v>16.5</v>
      </c>
      <c r="D4" s="14">
        <v>12.9</v>
      </c>
      <c r="E4" s="14">
        <v>24.5</v>
      </c>
      <c r="F4" s="14">
        <v>5.6</v>
      </c>
      <c r="G4" s="14">
        <v>21.7</v>
      </c>
      <c r="H4" s="14">
        <v>27.8</v>
      </c>
      <c r="I4" s="14">
        <v>29.7</v>
      </c>
      <c r="J4" s="14">
        <v>18.7</v>
      </c>
      <c r="K4" s="14">
        <v>29.8</v>
      </c>
      <c r="L4" s="14">
        <v>19.7</v>
      </c>
      <c r="M4" s="14">
        <v>22.6</v>
      </c>
      <c r="N4" s="15" t="s">
        <v>12</v>
      </c>
      <c r="O4" s="14">
        <v>17.4</v>
      </c>
      <c r="P4" s="14">
        <v>12.6</v>
      </c>
      <c r="Q4" s="14">
        <v>26.2</v>
      </c>
      <c r="R4" s="14">
        <v>21.3</v>
      </c>
      <c r="S4" s="13">
        <f t="shared" si="1"/>
        <v>19.825</v>
      </c>
      <c r="T4" s="14"/>
      <c r="U4" s="34" t="s">
        <v>21</v>
      </c>
      <c r="V4" s="13">
        <v>23.7</v>
      </c>
      <c r="W4" s="14">
        <v>32.900000000000006</v>
      </c>
      <c r="X4" s="14">
        <v>35.099999999999994</v>
      </c>
      <c r="Y4" s="14">
        <v>13.7</v>
      </c>
      <c r="Z4" s="14">
        <v>15.8</v>
      </c>
      <c r="AA4" s="14">
        <v>34.4</v>
      </c>
      <c r="AB4" s="14">
        <v>34.4</v>
      </c>
      <c r="AC4" s="14">
        <f>VLOOKUP(U4,Workspace!$AA$35:$AC$65,3,false)</f>
        <v>40.4</v>
      </c>
      <c r="AD4" s="14">
        <v>15.7</v>
      </c>
      <c r="AE4" s="14">
        <v>47.5</v>
      </c>
      <c r="AF4" s="15" t="s">
        <v>12</v>
      </c>
      <c r="AG4" s="14">
        <v>29.0</v>
      </c>
      <c r="AH4" s="14">
        <v>18.7</v>
      </c>
      <c r="AI4" s="14">
        <v>15.200000000000001</v>
      </c>
      <c r="AJ4" s="14">
        <v>7.7</v>
      </c>
      <c r="AK4" s="14">
        <v>10.900000000000002</v>
      </c>
      <c r="AL4" s="14">
        <v>40.4</v>
      </c>
      <c r="AM4" s="13">
        <f t="shared" si="2"/>
        <v>25.96875</v>
      </c>
      <c r="AN4" s="14"/>
      <c r="AO4" s="38" t="s">
        <v>23</v>
      </c>
      <c r="AP4" s="13">
        <v>32.699999999999996</v>
      </c>
      <c r="AQ4" s="14">
        <v>57.9</v>
      </c>
      <c r="AR4" s="14">
        <v>35.9</v>
      </c>
      <c r="AS4" s="14">
        <v>36.2</v>
      </c>
      <c r="AT4" s="14">
        <v>23.599999999999998</v>
      </c>
      <c r="AU4" s="14">
        <v>34.6</v>
      </c>
      <c r="AV4" s="14">
        <v>28.2</v>
      </c>
      <c r="AW4" s="15" t="s">
        <v>12</v>
      </c>
      <c r="AX4" s="14">
        <v>30.8</v>
      </c>
      <c r="AY4" s="14">
        <v>29.3</v>
      </c>
      <c r="AZ4" s="14">
        <v>15.299999999999999</v>
      </c>
      <c r="BA4" s="14">
        <v>25.799999999999997</v>
      </c>
      <c r="BB4" s="14">
        <v>36.400000000000006</v>
      </c>
      <c r="BC4" s="14">
        <v>31.799999999999997</v>
      </c>
      <c r="BD4" s="14">
        <v>29.8</v>
      </c>
      <c r="BE4" s="14">
        <v>32.8</v>
      </c>
      <c r="BF4" s="14">
        <v>43.5</v>
      </c>
      <c r="BG4" s="13">
        <f t="shared" si="3"/>
        <v>32.7875</v>
      </c>
      <c r="BH4" s="14"/>
      <c r="BI4" s="39" t="s">
        <v>24</v>
      </c>
      <c r="BJ4" s="13">
        <v>0.0</v>
      </c>
      <c r="BK4" s="14">
        <v>20.0</v>
      </c>
      <c r="BL4" s="14">
        <v>3.4</v>
      </c>
      <c r="BM4" s="14">
        <v>1.4</v>
      </c>
      <c r="BN4" s="14">
        <v>5.8</v>
      </c>
      <c r="BO4" s="14">
        <v>33.0</v>
      </c>
      <c r="BP4" s="14">
        <v>9.6</v>
      </c>
      <c r="BQ4" s="14">
        <v>32.2</v>
      </c>
      <c r="BR4" s="15" t="s">
        <v>12</v>
      </c>
      <c r="BS4" s="14">
        <v>17.1</v>
      </c>
      <c r="BT4" s="14">
        <v>4.8</v>
      </c>
      <c r="BU4" s="14">
        <v>7.300000000000001</v>
      </c>
      <c r="BV4" s="14">
        <v>26.2</v>
      </c>
      <c r="BW4" s="14">
        <v>5.800000000000001</v>
      </c>
      <c r="BX4" s="14">
        <v>9.7</v>
      </c>
      <c r="BY4" s="14">
        <v>6.2</v>
      </c>
      <c r="BZ4" s="14">
        <v>14.6</v>
      </c>
      <c r="CA4" s="13">
        <f t="shared" si="4"/>
        <v>12.31875</v>
      </c>
      <c r="CB4" s="14"/>
      <c r="CC4" s="32" t="s">
        <v>11</v>
      </c>
      <c r="CD4" s="21">
        <v>11.0</v>
      </c>
      <c r="CE4" s="22">
        <v>8.0</v>
      </c>
      <c r="CF4" s="22">
        <v>6.0</v>
      </c>
      <c r="CG4" s="22">
        <v>8.0</v>
      </c>
      <c r="CH4" s="22">
        <v>10.0</v>
      </c>
      <c r="CI4" s="22">
        <v>6.0</v>
      </c>
      <c r="CJ4" s="22">
        <v>7.0</v>
      </c>
      <c r="CK4" s="22">
        <v>4.0</v>
      </c>
      <c r="CL4" s="22">
        <v>8.0</v>
      </c>
      <c r="CM4" s="22">
        <v>14.0</v>
      </c>
      <c r="CN4" s="22">
        <v>22.0</v>
      </c>
      <c r="CO4" s="22">
        <v>25.0</v>
      </c>
      <c r="CP4" s="23" t="s">
        <v>12</v>
      </c>
      <c r="CQ4" s="22">
        <v>9.0</v>
      </c>
      <c r="CR4" s="22">
        <v>9.0</v>
      </c>
      <c r="CS4" s="22">
        <v>10.0</v>
      </c>
      <c r="CT4" s="22">
        <v>12.0</v>
      </c>
      <c r="CU4" s="35">
        <f t="shared" si="5"/>
        <v>10.5625</v>
      </c>
      <c r="CW4" s="34" t="s">
        <v>26</v>
      </c>
      <c r="CX4" s="27">
        <f t="shared" si="6"/>
        <v>18.75</v>
      </c>
      <c r="CY4" s="27">
        <f t="shared" si="7"/>
        <v>22.85</v>
      </c>
      <c r="CZ4" s="27">
        <f t="shared" si="8"/>
        <v>30.79375</v>
      </c>
      <c r="DA4" s="27">
        <f t="shared" si="9"/>
        <v>11.00625</v>
      </c>
      <c r="DB4" s="27">
        <f t="shared" si="10"/>
        <v>3.1875</v>
      </c>
    </row>
    <row r="5">
      <c r="A5" s="34" t="s">
        <v>21</v>
      </c>
      <c r="B5" s="13">
        <v>26.5</v>
      </c>
      <c r="C5" s="14">
        <v>25.0</v>
      </c>
      <c r="D5" s="14">
        <v>26.9</v>
      </c>
      <c r="E5" s="14">
        <v>30.5</v>
      </c>
      <c r="F5" s="14">
        <v>13.7</v>
      </c>
      <c r="G5" s="14">
        <v>11.5</v>
      </c>
      <c r="H5" s="14">
        <v>15.6</v>
      </c>
      <c r="I5" s="14">
        <v>33.8</v>
      </c>
      <c r="J5" s="14">
        <v>30.8</v>
      </c>
      <c r="K5" s="14">
        <v>8.2</v>
      </c>
      <c r="L5" s="15" t="s">
        <v>12</v>
      </c>
      <c r="M5" s="14">
        <v>18.6</v>
      </c>
      <c r="N5" s="14">
        <v>12.5</v>
      </c>
      <c r="O5" s="14">
        <v>11.6</v>
      </c>
      <c r="P5" s="14">
        <v>17.4</v>
      </c>
      <c r="Q5" s="14">
        <v>13.5</v>
      </c>
      <c r="R5" s="14">
        <v>21.0</v>
      </c>
      <c r="S5" s="13">
        <f t="shared" si="1"/>
        <v>19.81875</v>
      </c>
      <c r="T5" s="14"/>
      <c r="U5" s="12" t="s">
        <v>11</v>
      </c>
      <c r="V5" s="13">
        <v>22.599999999999998</v>
      </c>
      <c r="W5" s="14">
        <v>13.6</v>
      </c>
      <c r="X5" s="14">
        <v>26.3</v>
      </c>
      <c r="Y5" s="14">
        <v>31.8</v>
      </c>
      <c r="Z5" s="14">
        <v>22.3</v>
      </c>
      <c r="AA5" s="14">
        <v>16.2</v>
      </c>
      <c r="AB5" s="14">
        <v>45.199999999999996</v>
      </c>
      <c r="AC5" s="14">
        <f>VLOOKUP(U5,Workspace!$AA$35:$AC$65,3,false)</f>
        <v>27.7</v>
      </c>
      <c r="AD5" s="14">
        <v>27.799999999999997</v>
      </c>
      <c r="AE5" s="14">
        <v>22.7</v>
      </c>
      <c r="AF5" s="14">
        <v>30.1</v>
      </c>
      <c r="AG5" s="14">
        <v>10.2</v>
      </c>
      <c r="AH5" s="15" t="s">
        <v>12</v>
      </c>
      <c r="AI5" s="14">
        <v>27.299999999999997</v>
      </c>
      <c r="AJ5" s="14">
        <v>42.8</v>
      </c>
      <c r="AK5" s="14">
        <v>10.4</v>
      </c>
      <c r="AL5" s="14">
        <v>27.7</v>
      </c>
      <c r="AM5" s="13">
        <f t="shared" si="2"/>
        <v>25.29375</v>
      </c>
      <c r="AN5" s="14"/>
      <c r="AO5" s="40" t="s">
        <v>25</v>
      </c>
      <c r="AP5" s="13">
        <v>14.2</v>
      </c>
      <c r="AQ5" s="14">
        <v>40.0</v>
      </c>
      <c r="AR5" s="14">
        <v>11.700000000000001</v>
      </c>
      <c r="AS5" s="14">
        <v>63.400000000000006</v>
      </c>
      <c r="AT5" s="14">
        <v>26.6</v>
      </c>
      <c r="AU5" s="14">
        <v>54.5</v>
      </c>
      <c r="AV5" s="15" t="s">
        <v>12</v>
      </c>
      <c r="AW5" s="14">
        <v>53.099999999999994</v>
      </c>
      <c r="AX5" s="14">
        <v>22.8</v>
      </c>
      <c r="AY5" s="14">
        <v>21.3</v>
      </c>
      <c r="AZ5" s="14">
        <v>31.200000000000003</v>
      </c>
      <c r="BA5" s="14">
        <v>35.300000000000004</v>
      </c>
      <c r="BB5" s="14">
        <v>43.5</v>
      </c>
      <c r="BC5" s="14">
        <v>23.900000000000002</v>
      </c>
      <c r="BD5" s="14">
        <v>28.299999999999997</v>
      </c>
      <c r="BE5" s="14">
        <v>20.1</v>
      </c>
      <c r="BF5" s="14">
        <v>34.699999999999996</v>
      </c>
      <c r="BG5" s="13">
        <f t="shared" si="3"/>
        <v>32.7875</v>
      </c>
      <c r="BH5" s="14"/>
      <c r="BI5" s="40" t="s">
        <v>25</v>
      </c>
      <c r="BJ5" s="13">
        <v>4.8</v>
      </c>
      <c r="BK5" s="14">
        <v>16.8</v>
      </c>
      <c r="BL5" s="14">
        <v>18.8</v>
      </c>
      <c r="BM5" s="14">
        <v>18.0</v>
      </c>
      <c r="BN5" s="14">
        <v>7.0</v>
      </c>
      <c r="BO5" s="14">
        <v>31.900000000000002</v>
      </c>
      <c r="BP5" s="15" t="s">
        <v>12</v>
      </c>
      <c r="BQ5" s="14">
        <v>4.7</v>
      </c>
      <c r="BR5" s="14">
        <v>16.1</v>
      </c>
      <c r="BS5" s="14">
        <v>7.6</v>
      </c>
      <c r="BT5" s="14">
        <v>9.2</v>
      </c>
      <c r="BU5" s="14">
        <v>14.100000000000001</v>
      </c>
      <c r="BV5" s="14">
        <v>18.8</v>
      </c>
      <c r="BW5" s="14">
        <v>16.9</v>
      </c>
      <c r="BX5" s="14">
        <v>5.4</v>
      </c>
      <c r="BY5" s="14">
        <v>1.5</v>
      </c>
      <c r="BZ5" s="14">
        <v>0.6</v>
      </c>
      <c r="CA5" s="13">
        <f t="shared" si="4"/>
        <v>12.0125</v>
      </c>
      <c r="CB5" s="14"/>
      <c r="CC5" s="45" t="s">
        <v>30</v>
      </c>
      <c r="CD5" s="21">
        <v>1.0</v>
      </c>
      <c r="CE5" s="22">
        <v>1.0</v>
      </c>
      <c r="CF5" s="22">
        <v>8.0</v>
      </c>
      <c r="CG5" s="22">
        <v>8.0</v>
      </c>
      <c r="CH5" s="22">
        <v>9.0</v>
      </c>
      <c r="CI5" s="22">
        <v>6.0</v>
      </c>
      <c r="CJ5" s="22">
        <v>13.0</v>
      </c>
      <c r="CK5" s="22">
        <v>19.0</v>
      </c>
      <c r="CL5" s="22">
        <v>-3.0</v>
      </c>
      <c r="CM5" s="22">
        <v>19.0</v>
      </c>
      <c r="CN5" s="23" t="s">
        <v>12</v>
      </c>
      <c r="CO5" s="22">
        <v>3.0</v>
      </c>
      <c r="CP5" s="22">
        <v>12.0</v>
      </c>
      <c r="CQ5" s="22">
        <v>18.0</v>
      </c>
      <c r="CR5" s="22">
        <v>8.0</v>
      </c>
      <c r="CS5" s="22">
        <v>5.0</v>
      </c>
      <c r="CT5" s="22">
        <v>10.0</v>
      </c>
      <c r="CU5" s="47">
        <f t="shared" si="5"/>
        <v>8.5625</v>
      </c>
      <c r="CW5" s="39" t="s">
        <v>24</v>
      </c>
      <c r="CX5" s="27">
        <f t="shared" si="6"/>
        <v>16.95625</v>
      </c>
      <c r="CY5" s="27">
        <f t="shared" si="7"/>
        <v>21.0875</v>
      </c>
      <c r="CZ5" s="27">
        <f t="shared" si="8"/>
        <v>24.25625</v>
      </c>
      <c r="DA5" s="27">
        <f t="shared" si="9"/>
        <v>12.31875</v>
      </c>
      <c r="DB5" s="27">
        <f t="shared" si="10"/>
        <v>5.625</v>
      </c>
    </row>
    <row r="6">
      <c r="A6" s="38" t="s">
        <v>23</v>
      </c>
      <c r="B6" s="13">
        <v>12.9</v>
      </c>
      <c r="C6" s="14">
        <v>26.299999999999997</v>
      </c>
      <c r="D6" s="14">
        <v>9.7</v>
      </c>
      <c r="E6" s="14">
        <v>14.6</v>
      </c>
      <c r="F6" s="14">
        <v>30.5</v>
      </c>
      <c r="G6" s="14">
        <v>11.6</v>
      </c>
      <c r="H6" s="14">
        <v>24.3</v>
      </c>
      <c r="I6" s="15" t="s">
        <v>12</v>
      </c>
      <c r="J6" s="14">
        <v>13.100000000000001</v>
      </c>
      <c r="K6" s="14">
        <v>21.0</v>
      </c>
      <c r="L6" s="14">
        <v>6.5</v>
      </c>
      <c r="M6" s="14">
        <v>34.1</v>
      </c>
      <c r="N6" s="14">
        <v>30.2</v>
      </c>
      <c r="O6" s="14">
        <v>12.3</v>
      </c>
      <c r="P6" s="14">
        <v>10.700000000000001</v>
      </c>
      <c r="Q6" s="14">
        <v>31.2</v>
      </c>
      <c r="R6" s="14">
        <v>25.6</v>
      </c>
      <c r="S6" s="13">
        <f t="shared" si="1"/>
        <v>19.6625</v>
      </c>
      <c r="T6" s="14"/>
      <c r="U6" s="44" t="s">
        <v>29</v>
      </c>
      <c r="V6" s="13">
        <v>15.2</v>
      </c>
      <c r="W6" s="14">
        <v>30.7</v>
      </c>
      <c r="X6" s="14">
        <v>25.1</v>
      </c>
      <c r="Y6" s="14">
        <v>18.5</v>
      </c>
      <c r="Z6" s="14">
        <v>19.6</v>
      </c>
      <c r="AA6" s="14">
        <v>7.8</v>
      </c>
      <c r="AB6" s="14">
        <v>37.1</v>
      </c>
      <c r="AC6" s="14">
        <f>VLOOKUP(U6,Workspace!$AA$35:$AC$65,3,false)</f>
        <v>21.2</v>
      </c>
      <c r="AD6" s="14">
        <v>8.1</v>
      </c>
      <c r="AE6" s="15" t="s">
        <v>12</v>
      </c>
      <c r="AF6" s="14">
        <v>17.799999999999997</v>
      </c>
      <c r="AG6" s="14">
        <v>18.4</v>
      </c>
      <c r="AH6" s="14">
        <v>30.900000000000002</v>
      </c>
      <c r="AI6" s="14">
        <v>52.4</v>
      </c>
      <c r="AJ6" s="14">
        <v>14.600000000000001</v>
      </c>
      <c r="AK6" s="14">
        <v>45.1</v>
      </c>
      <c r="AL6" s="14">
        <v>21.2</v>
      </c>
      <c r="AM6" s="13">
        <f t="shared" si="2"/>
        <v>23.98125</v>
      </c>
      <c r="AN6" s="14"/>
      <c r="AO6" s="43" t="s">
        <v>28</v>
      </c>
      <c r="AP6" s="13">
        <v>16.200000000000003</v>
      </c>
      <c r="AQ6" s="14">
        <v>37.1</v>
      </c>
      <c r="AR6" s="14">
        <v>31.4</v>
      </c>
      <c r="AS6" s="15" t="s">
        <v>12</v>
      </c>
      <c r="AT6" s="14">
        <v>24.5</v>
      </c>
      <c r="AU6" s="14">
        <v>30.0</v>
      </c>
      <c r="AV6" s="14">
        <v>25.2</v>
      </c>
      <c r="AW6" s="14">
        <v>34.2</v>
      </c>
      <c r="AX6" s="14">
        <v>45.7</v>
      </c>
      <c r="AY6" s="14">
        <v>35.7</v>
      </c>
      <c r="AZ6" s="14">
        <v>26.9</v>
      </c>
      <c r="BA6" s="14">
        <v>49.6</v>
      </c>
      <c r="BB6" s="14">
        <v>31.700000000000003</v>
      </c>
      <c r="BC6" s="14">
        <v>36.800000000000004</v>
      </c>
      <c r="BD6" s="14">
        <v>26.9</v>
      </c>
      <c r="BE6" s="14">
        <v>48.699999999999996</v>
      </c>
      <c r="BF6" s="14">
        <v>19.300000000000004</v>
      </c>
      <c r="BG6" s="13">
        <f t="shared" si="3"/>
        <v>32.49375</v>
      </c>
      <c r="BH6" s="14"/>
      <c r="BI6" s="25" t="s">
        <v>17</v>
      </c>
      <c r="BJ6" s="13">
        <v>32.3</v>
      </c>
      <c r="BK6" s="14">
        <v>19.1</v>
      </c>
      <c r="BL6" s="14">
        <v>11.700000000000001</v>
      </c>
      <c r="BM6" s="14">
        <v>10.6</v>
      </c>
      <c r="BN6" s="14">
        <v>6.2</v>
      </c>
      <c r="BO6" s="14">
        <v>11.9</v>
      </c>
      <c r="BP6" s="14">
        <v>12.5</v>
      </c>
      <c r="BQ6" s="14">
        <v>15.5</v>
      </c>
      <c r="BR6" s="14">
        <v>13.6</v>
      </c>
      <c r="BS6" s="15" t="s">
        <v>12</v>
      </c>
      <c r="BT6" s="14">
        <v>5.300000000000001</v>
      </c>
      <c r="BU6" s="14">
        <v>13.5</v>
      </c>
      <c r="BV6" s="14">
        <v>11.9</v>
      </c>
      <c r="BW6" s="14">
        <v>0.0</v>
      </c>
      <c r="BX6" s="14">
        <v>7.8</v>
      </c>
      <c r="BY6" s="14">
        <v>10.3</v>
      </c>
      <c r="BZ6" s="14">
        <v>9.5</v>
      </c>
      <c r="CA6" s="13">
        <f t="shared" si="4"/>
        <v>11.98125</v>
      </c>
      <c r="CB6" s="14"/>
      <c r="CC6" s="52" t="s">
        <v>32</v>
      </c>
      <c r="CD6" s="21">
        <v>5.0</v>
      </c>
      <c r="CE6" s="22">
        <v>9.0</v>
      </c>
      <c r="CF6" s="22">
        <v>13.0</v>
      </c>
      <c r="CG6" s="22">
        <v>2.0</v>
      </c>
      <c r="CH6" s="23" t="s">
        <v>12</v>
      </c>
      <c r="CI6" s="22">
        <v>7.0</v>
      </c>
      <c r="CJ6" s="22">
        <v>8.0</v>
      </c>
      <c r="CK6" s="22">
        <v>4.0</v>
      </c>
      <c r="CL6" s="22">
        <v>11.0</v>
      </c>
      <c r="CM6" s="22">
        <v>14.0</v>
      </c>
      <c r="CN6" s="22">
        <v>19.0</v>
      </c>
      <c r="CO6" s="22">
        <v>2.0</v>
      </c>
      <c r="CP6" s="22">
        <v>19.0</v>
      </c>
      <c r="CQ6" s="22">
        <v>7.0</v>
      </c>
      <c r="CR6" s="22">
        <v>9.0</v>
      </c>
      <c r="CS6" s="22">
        <v>0.0</v>
      </c>
      <c r="CT6" s="22">
        <v>7.0</v>
      </c>
      <c r="CU6" s="53">
        <f t="shared" si="5"/>
        <v>8.5</v>
      </c>
      <c r="CW6" s="54" t="s">
        <v>33</v>
      </c>
      <c r="CX6" s="27">
        <f t="shared" si="6"/>
        <v>17.3875</v>
      </c>
      <c r="CY6" s="27">
        <f t="shared" si="7"/>
        <v>21.3875</v>
      </c>
      <c r="CZ6" s="27">
        <f t="shared" si="8"/>
        <v>29.6</v>
      </c>
      <c r="DA6" s="27">
        <f t="shared" si="9"/>
        <v>8.475</v>
      </c>
      <c r="DB6" s="27">
        <f t="shared" si="10"/>
        <v>7.3125</v>
      </c>
    </row>
    <row r="7">
      <c r="A7" s="18" t="s">
        <v>14</v>
      </c>
      <c r="B7" s="13">
        <v>16.0</v>
      </c>
      <c r="C7" s="14">
        <v>19.1</v>
      </c>
      <c r="D7" s="14">
        <v>27.5</v>
      </c>
      <c r="E7" s="15" t="s">
        <v>12</v>
      </c>
      <c r="F7" s="14">
        <v>10.1</v>
      </c>
      <c r="G7" s="14">
        <v>19.5</v>
      </c>
      <c r="H7" s="14">
        <v>3.1</v>
      </c>
      <c r="I7" s="14">
        <v>24.4</v>
      </c>
      <c r="J7" s="14">
        <v>14.7</v>
      </c>
      <c r="K7" s="14">
        <v>28.6</v>
      </c>
      <c r="L7" s="14">
        <v>27.4</v>
      </c>
      <c r="M7" s="14">
        <v>18.5</v>
      </c>
      <c r="N7" s="14">
        <v>26.8</v>
      </c>
      <c r="O7" s="14">
        <v>10.5</v>
      </c>
      <c r="P7" s="14">
        <v>17.5</v>
      </c>
      <c r="Q7" s="14">
        <v>25.8</v>
      </c>
      <c r="R7" s="14">
        <v>20.9</v>
      </c>
      <c r="S7" s="13">
        <f t="shared" si="1"/>
        <v>19.4</v>
      </c>
      <c r="T7" s="14"/>
      <c r="U7" s="56" t="s">
        <v>34</v>
      </c>
      <c r="V7" s="13">
        <v>51.9</v>
      </c>
      <c r="W7" s="14">
        <v>24.7</v>
      </c>
      <c r="X7" s="14">
        <v>18.8</v>
      </c>
      <c r="Y7" s="14">
        <v>16.599999999999998</v>
      </c>
      <c r="Z7" s="14">
        <v>26.0</v>
      </c>
      <c r="AA7" s="14">
        <v>33.5</v>
      </c>
      <c r="AB7" s="14">
        <v>20.5</v>
      </c>
      <c r="AC7" s="14">
        <f>VLOOKUP(U7,Workspace!$AA$35:$AC$65,3,false)</f>
        <v>22.4</v>
      </c>
      <c r="AD7" s="14">
        <v>2.8</v>
      </c>
      <c r="AE7" s="15" t="s">
        <v>12</v>
      </c>
      <c r="AF7" s="14">
        <v>15.4</v>
      </c>
      <c r="AG7" s="14">
        <v>25.0</v>
      </c>
      <c r="AH7" s="14">
        <v>11.4</v>
      </c>
      <c r="AI7" s="14">
        <v>28.299999999999997</v>
      </c>
      <c r="AJ7" s="14">
        <v>14.9</v>
      </c>
      <c r="AK7" s="14">
        <v>45.7</v>
      </c>
      <c r="AL7" s="14">
        <v>22.4</v>
      </c>
      <c r="AM7" s="13">
        <f t="shared" si="2"/>
        <v>23.76875</v>
      </c>
      <c r="AN7" s="14"/>
      <c r="AO7" s="25" t="s">
        <v>17</v>
      </c>
      <c r="AP7" s="13">
        <v>37.7</v>
      </c>
      <c r="AQ7" s="14">
        <v>37.800000000000004</v>
      </c>
      <c r="AR7" s="14">
        <v>38.2</v>
      </c>
      <c r="AS7" s="14">
        <v>35.2</v>
      </c>
      <c r="AT7" s="14">
        <v>27.5</v>
      </c>
      <c r="AU7" s="14">
        <v>43.6</v>
      </c>
      <c r="AV7" s="14">
        <v>24.5</v>
      </c>
      <c r="AW7" s="14">
        <v>12.5</v>
      </c>
      <c r="AX7" s="14">
        <v>35.4</v>
      </c>
      <c r="AY7" s="15" t="s">
        <v>12</v>
      </c>
      <c r="AZ7" s="14">
        <v>24.5</v>
      </c>
      <c r="BA7" s="14">
        <v>17.7</v>
      </c>
      <c r="BB7" s="14">
        <v>22.2</v>
      </c>
      <c r="BC7" s="14">
        <v>26.0</v>
      </c>
      <c r="BD7" s="14">
        <v>33.3</v>
      </c>
      <c r="BE7" s="14">
        <v>46.6</v>
      </c>
      <c r="BF7" s="14">
        <v>54.400000000000006</v>
      </c>
      <c r="BG7" s="13">
        <f t="shared" si="3"/>
        <v>32.31875</v>
      </c>
      <c r="BH7" s="14"/>
      <c r="BI7" s="34" t="s">
        <v>21</v>
      </c>
      <c r="BJ7" s="13">
        <v>20.9</v>
      </c>
      <c r="BK7" s="14">
        <v>18.4</v>
      </c>
      <c r="BL7" s="14">
        <v>20.4</v>
      </c>
      <c r="BM7" s="14">
        <v>21.3</v>
      </c>
      <c r="BN7" s="14">
        <v>0.0</v>
      </c>
      <c r="BO7" s="14">
        <v>13.3</v>
      </c>
      <c r="BP7" s="14">
        <v>8.4</v>
      </c>
      <c r="BQ7" s="14">
        <v>0.0</v>
      </c>
      <c r="BR7" s="14">
        <v>12.8</v>
      </c>
      <c r="BS7" s="14">
        <v>9.9</v>
      </c>
      <c r="BT7" s="15" t="s">
        <v>12</v>
      </c>
      <c r="BU7" s="14">
        <v>12.0</v>
      </c>
      <c r="BV7" s="14">
        <v>19.1</v>
      </c>
      <c r="BW7" s="14">
        <v>3.1</v>
      </c>
      <c r="BX7" s="14">
        <v>14.2</v>
      </c>
      <c r="BY7" s="14">
        <v>8.9</v>
      </c>
      <c r="BZ7" s="14">
        <v>5.3</v>
      </c>
      <c r="CA7" s="13">
        <f t="shared" si="4"/>
        <v>11.75</v>
      </c>
      <c r="CB7" s="14"/>
      <c r="CC7" s="48" t="s">
        <v>31</v>
      </c>
      <c r="CD7" s="21">
        <v>3.0</v>
      </c>
      <c r="CE7" s="22">
        <v>-3.0</v>
      </c>
      <c r="CF7" s="22">
        <v>24.0</v>
      </c>
      <c r="CG7" s="22">
        <v>17.0</v>
      </c>
      <c r="CH7" s="22">
        <v>0.0</v>
      </c>
      <c r="CI7" s="22">
        <v>-1.0</v>
      </c>
      <c r="CJ7" s="22">
        <v>15.0</v>
      </c>
      <c r="CK7" s="22">
        <v>21.0</v>
      </c>
      <c r="CL7" s="23" t="s">
        <v>12</v>
      </c>
      <c r="CM7" s="22">
        <v>10.0</v>
      </c>
      <c r="CN7" s="22">
        <v>24.0</v>
      </c>
      <c r="CO7" s="22">
        <v>5.0</v>
      </c>
      <c r="CP7" s="22">
        <v>1.0</v>
      </c>
      <c r="CQ7" s="22">
        <v>11.0</v>
      </c>
      <c r="CR7" s="22">
        <v>1.0</v>
      </c>
      <c r="CS7" s="22">
        <v>2.0</v>
      </c>
      <c r="CT7" s="22">
        <v>3.0</v>
      </c>
      <c r="CU7" s="51">
        <f t="shared" si="5"/>
        <v>8.3125</v>
      </c>
      <c r="CW7" s="57" t="s">
        <v>30</v>
      </c>
      <c r="CX7" s="27">
        <f t="shared" si="6"/>
        <v>17.625</v>
      </c>
      <c r="CY7" s="27">
        <f t="shared" si="7"/>
        <v>23.7125</v>
      </c>
      <c r="CZ7" s="27">
        <f t="shared" si="8"/>
        <v>27.51875</v>
      </c>
      <c r="DA7" s="27">
        <f t="shared" si="9"/>
        <v>8.9</v>
      </c>
      <c r="DB7" s="27">
        <f t="shared" si="10"/>
        <v>8.5625</v>
      </c>
    </row>
    <row r="8">
      <c r="A8" s="29" t="s">
        <v>19</v>
      </c>
      <c r="B8" s="13">
        <v>22.4</v>
      </c>
      <c r="C8" s="14">
        <v>12.3</v>
      </c>
      <c r="D8" s="14">
        <v>19.9</v>
      </c>
      <c r="E8" s="14">
        <v>19.8</v>
      </c>
      <c r="F8" s="15" t="s">
        <v>12</v>
      </c>
      <c r="G8" s="14">
        <v>28.0</v>
      </c>
      <c r="H8" s="14">
        <v>17.3</v>
      </c>
      <c r="I8" s="14">
        <v>10.2</v>
      </c>
      <c r="J8" s="14">
        <v>23.2</v>
      </c>
      <c r="K8" s="14">
        <v>16.8</v>
      </c>
      <c r="L8" s="14">
        <v>12.4</v>
      </c>
      <c r="M8" s="14">
        <v>17.6</v>
      </c>
      <c r="N8" s="14">
        <v>23.8</v>
      </c>
      <c r="O8" s="14">
        <v>9.0</v>
      </c>
      <c r="P8" s="14">
        <v>20.7</v>
      </c>
      <c r="Q8" s="14">
        <v>18.5</v>
      </c>
      <c r="R8" s="14">
        <v>29.4</v>
      </c>
      <c r="S8" s="13">
        <f t="shared" si="1"/>
        <v>18.83125</v>
      </c>
      <c r="T8" s="14"/>
      <c r="U8" s="57" t="s">
        <v>30</v>
      </c>
      <c r="V8" s="13">
        <v>34.699999999999996</v>
      </c>
      <c r="W8" s="14">
        <v>17.7</v>
      </c>
      <c r="X8" s="14">
        <v>26.300000000000004</v>
      </c>
      <c r="Y8" s="14">
        <v>40.800000000000004</v>
      </c>
      <c r="Z8" s="14">
        <v>29.299999999999997</v>
      </c>
      <c r="AA8" s="14">
        <v>15.399999999999999</v>
      </c>
      <c r="AB8" s="14">
        <v>27.2</v>
      </c>
      <c r="AC8" s="14">
        <f>VLOOKUP(U8,Workspace!$AA$35:$AC$65,3,false)</f>
        <v>27.7</v>
      </c>
      <c r="AD8" s="14">
        <v>19.0</v>
      </c>
      <c r="AE8" s="14">
        <v>23.9</v>
      </c>
      <c r="AF8" s="15" t="s">
        <v>12</v>
      </c>
      <c r="AG8" s="14">
        <v>10.3</v>
      </c>
      <c r="AH8" s="14">
        <v>19.400000000000002</v>
      </c>
      <c r="AI8" s="14">
        <v>14.1</v>
      </c>
      <c r="AJ8" s="14">
        <v>20.2</v>
      </c>
      <c r="AK8" s="14">
        <v>25.700000000000003</v>
      </c>
      <c r="AL8" s="14">
        <v>27.7</v>
      </c>
      <c r="AM8" s="13">
        <f t="shared" si="2"/>
        <v>23.7125</v>
      </c>
      <c r="AN8" s="14"/>
      <c r="AO8" s="58" t="s">
        <v>35</v>
      </c>
      <c r="AP8" s="13">
        <v>34.2</v>
      </c>
      <c r="AQ8" s="14">
        <v>32.5</v>
      </c>
      <c r="AR8" s="14">
        <v>31.400000000000002</v>
      </c>
      <c r="AS8" s="14">
        <v>25.900000000000002</v>
      </c>
      <c r="AT8" s="14">
        <v>40.2</v>
      </c>
      <c r="AU8" s="14">
        <v>37.0</v>
      </c>
      <c r="AV8" s="14">
        <v>75.70000000000002</v>
      </c>
      <c r="AW8" s="14">
        <v>28.200000000000003</v>
      </c>
      <c r="AX8" s="15" t="s">
        <v>12</v>
      </c>
      <c r="AY8" s="14">
        <v>31.5</v>
      </c>
      <c r="AZ8" s="14">
        <v>27.2</v>
      </c>
      <c r="BA8" s="14">
        <v>23.0</v>
      </c>
      <c r="BB8" s="14">
        <v>2.3</v>
      </c>
      <c r="BC8" s="14">
        <v>29.8</v>
      </c>
      <c r="BD8" s="14">
        <v>49.900000000000006</v>
      </c>
      <c r="BE8" s="14">
        <v>30.1</v>
      </c>
      <c r="BF8" s="14">
        <v>18.1</v>
      </c>
      <c r="BG8" s="13">
        <f t="shared" si="3"/>
        <v>32.3125</v>
      </c>
      <c r="BH8" s="14"/>
      <c r="BI8" s="41" t="s">
        <v>27</v>
      </c>
      <c r="BJ8" s="13">
        <v>5.6</v>
      </c>
      <c r="BK8" s="14">
        <v>10.5</v>
      </c>
      <c r="BL8" s="14">
        <v>5.5</v>
      </c>
      <c r="BM8" s="14">
        <v>9.2</v>
      </c>
      <c r="BN8" s="14">
        <v>20.200000000000003</v>
      </c>
      <c r="BO8" s="14">
        <v>3.9000000000000004</v>
      </c>
      <c r="BP8" s="14">
        <v>2.6</v>
      </c>
      <c r="BQ8" s="14">
        <v>21.8</v>
      </c>
      <c r="BR8" s="15" t="s">
        <v>12</v>
      </c>
      <c r="BS8" s="14">
        <v>17.2</v>
      </c>
      <c r="BT8" s="14">
        <v>22.3</v>
      </c>
      <c r="BU8" s="14">
        <v>4.8</v>
      </c>
      <c r="BV8" s="14">
        <v>9.1</v>
      </c>
      <c r="BW8" s="14">
        <v>27.9</v>
      </c>
      <c r="BX8" s="14">
        <v>14.8</v>
      </c>
      <c r="BY8" s="14">
        <v>2.9</v>
      </c>
      <c r="BZ8" s="14">
        <v>6.7</v>
      </c>
      <c r="CA8" s="13">
        <f t="shared" si="4"/>
        <v>11.5625</v>
      </c>
      <c r="CB8" s="14"/>
      <c r="CC8" s="62" t="s">
        <v>25</v>
      </c>
      <c r="CD8" s="21">
        <v>6.0</v>
      </c>
      <c r="CE8" s="22">
        <v>5.0</v>
      </c>
      <c r="CF8" s="22">
        <v>26.0</v>
      </c>
      <c r="CG8" s="22">
        <v>10.0</v>
      </c>
      <c r="CH8" s="22">
        <v>9.0</v>
      </c>
      <c r="CI8" s="22">
        <v>2.0</v>
      </c>
      <c r="CJ8" s="23" t="s">
        <v>36</v>
      </c>
      <c r="CK8" s="22">
        <v>2.0</v>
      </c>
      <c r="CL8" s="22">
        <v>9.0</v>
      </c>
      <c r="CM8" s="22">
        <v>15.0</v>
      </c>
      <c r="CN8" s="22">
        <v>2.0</v>
      </c>
      <c r="CO8" s="22">
        <v>11.0</v>
      </c>
      <c r="CP8" s="22">
        <v>8.0</v>
      </c>
      <c r="CQ8" s="22">
        <v>3.0</v>
      </c>
      <c r="CR8" s="22">
        <v>2.0</v>
      </c>
      <c r="CS8" s="22">
        <v>7.0</v>
      </c>
      <c r="CT8" s="22">
        <v>16.0</v>
      </c>
      <c r="CU8" s="63">
        <f t="shared" si="5"/>
        <v>8.3125</v>
      </c>
      <c r="CW8" s="18" t="s">
        <v>14</v>
      </c>
      <c r="CX8" s="27">
        <f t="shared" si="6"/>
        <v>19.4</v>
      </c>
      <c r="CY8" s="27">
        <f t="shared" si="7"/>
        <v>18.2375</v>
      </c>
      <c r="CZ8" s="27">
        <f t="shared" si="8"/>
        <v>35.95625</v>
      </c>
      <c r="DA8" s="27">
        <f t="shared" si="9"/>
        <v>10.0125</v>
      </c>
      <c r="DB8" s="27">
        <f t="shared" si="10"/>
        <v>4.5625</v>
      </c>
    </row>
    <row r="9">
      <c r="A9" s="34" t="s">
        <v>26</v>
      </c>
      <c r="B9" s="13">
        <v>31.4</v>
      </c>
      <c r="C9" s="14">
        <v>28.8</v>
      </c>
      <c r="D9" s="14">
        <v>6.8</v>
      </c>
      <c r="E9" s="14">
        <v>22.0</v>
      </c>
      <c r="F9" s="14">
        <v>28.4</v>
      </c>
      <c r="G9" s="14">
        <v>8.9</v>
      </c>
      <c r="H9" s="14">
        <v>15.1</v>
      </c>
      <c r="I9" s="14">
        <v>18.8</v>
      </c>
      <c r="J9" s="14">
        <v>16.3</v>
      </c>
      <c r="K9" s="15" t="s">
        <v>12</v>
      </c>
      <c r="L9" s="14">
        <v>19.2</v>
      </c>
      <c r="M9" s="14">
        <v>21.4</v>
      </c>
      <c r="N9" s="14">
        <v>13.6</v>
      </c>
      <c r="O9" s="14">
        <v>12.7</v>
      </c>
      <c r="P9" s="14">
        <v>15.2</v>
      </c>
      <c r="Q9" s="14">
        <v>26.7</v>
      </c>
      <c r="R9" s="14">
        <v>14.7</v>
      </c>
      <c r="S9" s="13">
        <f t="shared" si="1"/>
        <v>18.75</v>
      </c>
      <c r="T9" s="14"/>
      <c r="U9" s="41" t="s">
        <v>27</v>
      </c>
      <c r="V9" s="13">
        <v>32.7</v>
      </c>
      <c r="W9" s="14">
        <v>24.6</v>
      </c>
      <c r="X9" s="14">
        <v>30.099999999999998</v>
      </c>
      <c r="Y9" s="14">
        <v>30.299999999999997</v>
      </c>
      <c r="Z9" s="14">
        <v>16.7</v>
      </c>
      <c r="AA9" s="14">
        <v>18.0</v>
      </c>
      <c r="AB9" s="14">
        <v>14.7</v>
      </c>
      <c r="AC9" s="14">
        <f>VLOOKUP(U9,Workspace!$AA$35:$AC$65,3,false)</f>
        <v>23.2</v>
      </c>
      <c r="AD9" s="15" t="s">
        <v>12</v>
      </c>
      <c r="AE9" s="14">
        <v>13.5</v>
      </c>
      <c r="AF9" s="14">
        <v>16.5</v>
      </c>
      <c r="AG9" s="14">
        <v>26.8</v>
      </c>
      <c r="AH9" s="14">
        <v>36.0</v>
      </c>
      <c r="AI9" s="14">
        <v>17.3</v>
      </c>
      <c r="AJ9" s="14">
        <v>29.400000000000002</v>
      </c>
      <c r="AK9" s="14">
        <v>22.1</v>
      </c>
      <c r="AL9" s="14">
        <v>23.2</v>
      </c>
      <c r="AM9" s="13">
        <f t="shared" si="2"/>
        <v>23.44375</v>
      </c>
      <c r="AN9" s="14"/>
      <c r="AO9" s="46" t="s">
        <v>16</v>
      </c>
      <c r="AP9" s="13">
        <v>20.400000000000002</v>
      </c>
      <c r="AQ9" s="14">
        <v>29.299999999999997</v>
      </c>
      <c r="AR9" s="14">
        <v>43.900000000000006</v>
      </c>
      <c r="AS9" s="14">
        <v>43.4</v>
      </c>
      <c r="AT9" s="14">
        <v>18.8</v>
      </c>
      <c r="AU9" s="14">
        <v>59.39999999999999</v>
      </c>
      <c r="AV9" s="14">
        <v>22.3</v>
      </c>
      <c r="AW9" s="15" t="s">
        <v>12</v>
      </c>
      <c r="AX9" s="14">
        <v>21.500000000000004</v>
      </c>
      <c r="AY9" s="14">
        <v>15.0</v>
      </c>
      <c r="AZ9" s="14">
        <v>34.5</v>
      </c>
      <c r="BA9" s="14">
        <v>47.1</v>
      </c>
      <c r="BB9" s="14">
        <v>41.099999999999994</v>
      </c>
      <c r="BC9" s="14">
        <v>29.3</v>
      </c>
      <c r="BD9" s="14">
        <v>34.5</v>
      </c>
      <c r="BE9" s="14">
        <v>27.1</v>
      </c>
      <c r="BF9" s="14">
        <v>25.8</v>
      </c>
      <c r="BG9" s="13">
        <f t="shared" si="3"/>
        <v>32.0875</v>
      </c>
      <c r="BH9" s="14"/>
      <c r="BI9" s="38" t="s">
        <v>23</v>
      </c>
      <c r="BJ9" s="13">
        <v>5.2</v>
      </c>
      <c r="BK9" s="14">
        <v>19.9</v>
      </c>
      <c r="BL9" s="14">
        <v>11.1</v>
      </c>
      <c r="BM9" s="14">
        <v>6.5</v>
      </c>
      <c r="BN9" s="14">
        <v>16.6</v>
      </c>
      <c r="BO9" s="14">
        <v>3.9</v>
      </c>
      <c r="BP9" s="14">
        <v>5.1</v>
      </c>
      <c r="BQ9" s="15" t="s">
        <v>12</v>
      </c>
      <c r="BR9" s="14">
        <v>0.0</v>
      </c>
      <c r="BS9" s="14">
        <v>24.099999999999998</v>
      </c>
      <c r="BT9" s="14">
        <v>5.199999999999999</v>
      </c>
      <c r="BU9" s="14">
        <v>14.9</v>
      </c>
      <c r="BV9" s="14">
        <v>25.5</v>
      </c>
      <c r="BW9" s="14">
        <v>8.7</v>
      </c>
      <c r="BX9" s="14">
        <v>0.8</v>
      </c>
      <c r="BY9" s="14">
        <v>24.5</v>
      </c>
      <c r="BZ9" s="14">
        <v>10.8</v>
      </c>
      <c r="CA9" s="13">
        <f t="shared" si="4"/>
        <v>11.425</v>
      </c>
      <c r="CB9" s="14"/>
      <c r="CC9" s="67" t="s">
        <v>38</v>
      </c>
      <c r="CD9" s="21">
        <v>4.0</v>
      </c>
      <c r="CE9" s="22">
        <v>7.0</v>
      </c>
      <c r="CF9" s="22">
        <v>18.0</v>
      </c>
      <c r="CG9" s="22">
        <v>5.0</v>
      </c>
      <c r="CH9" s="22">
        <v>16.0</v>
      </c>
      <c r="CI9" s="22">
        <v>3.0</v>
      </c>
      <c r="CJ9" s="22">
        <v>9.0</v>
      </c>
      <c r="CK9" s="22">
        <v>6.0</v>
      </c>
      <c r="CL9" s="23" t="s">
        <v>12</v>
      </c>
      <c r="CM9" s="22">
        <v>1.0</v>
      </c>
      <c r="CN9" s="22">
        <v>7.0</v>
      </c>
      <c r="CO9" s="22">
        <v>13.0</v>
      </c>
      <c r="CP9" s="22">
        <v>8.0</v>
      </c>
      <c r="CQ9" s="22">
        <v>4.0</v>
      </c>
      <c r="CR9" s="22">
        <v>10.0</v>
      </c>
      <c r="CS9" s="22">
        <v>8.0</v>
      </c>
      <c r="CT9" s="22">
        <v>13.0</v>
      </c>
      <c r="CU9" s="51">
        <f t="shared" si="5"/>
        <v>8.25</v>
      </c>
      <c r="CW9" s="69" t="s">
        <v>39</v>
      </c>
      <c r="CX9" s="27">
        <f t="shared" si="6"/>
        <v>17.0125</v>
      </c>
      <c r="CY9" s="27">
        <f t="shared" si="7"/>
        <v>16.475</v>
      </c>
      <c r="CZ9" s="27">
        <f t="shared" si="8"/>
        <v>27.21875</v>
      </c>
      <c r="DA9" s="27">
        <f t="shared" si="9"/>
        <v>7.675</v>
      </c>
      <c r="DB9" s="27">
        <f t="shared" si="10"/>
        <v>2.3125</v>
      </c>
    </row>
    <row r="10">
      <c r="A10" s="56" t="s">
        <v>34</v>
      </c>
      <c r="B10" s="13">
        <v>26.1</v>
      </c>
      <c r="C10" s="14">
        <v>12.3</v>
      </c>
      <c r="D10" s="14">
        <v>11.4</v>
      </c>
      <c r="E10" s="14">
        <v>25.9</v>
      </c>
      <c r="F10" s="14">
        <v>23.8</v>
      </c>
      <c r="G10" s="14">
        <v>22.0</v>
      </c>
      <c r="H10" s="14">
        <v>16.7</v>
      </c>
      <c r="I10" s="14">
        <v>26.8</v>
      </c>
      <c r="J10" s="14">
        <v>27.2</v>
      </c>
      <c r="K10" s="15" t="s">
        <v>12</v>
      </c>
      <c r="L10" s="14">
        <v>22.5</v>
      </c>
      <c r="M10" s="14">
        <v>20.8</v>
      </c>
      <c r="N10" s="14">
        <v>9.9</v>
      </c>
      <c r="O10" s="14">
        <v>8.0</v>
      </c>
      <c r="P10" s="14">
        <v>8.6</v>
      </c>
      <c r="Q10" s="14">
        <v>22.799999999999997</v>
      </c>
      <c r="R10" s="14">
        <v>14.1</v>
      </c>
      <c r="S10" s="13">
        <f t="shared" si="1"/>
        <v>18.68125</v>
      </c>
      <c r="T10" s="14"/>
      <c r="U10" s="34" t="s">
        <v>26</v>
      </c>
      <c r="V10" s="13">
        <v>20.599999999999998</v>
      </c>
      <c r="W10" s="14">
        <v>23.4</v>
      </c>
      <c r="X10" s="14">
        <v>30.4</v>
      </c>
      <c r="Y10" s="14">
        <v>25.9</v>
      </c>
      <c r="Z10" s="14">
        <v>13.499999999999998</v>
      </c>
      <c r="AA10" s="14">
        <v>36.9</v>
      </c>
      <c r="AB10" s="14">
        <v>9.399999999999999</v>
      </c>
      <c r="AC10" s="14">
        <f>VLOOKUP(U10,Workspace!$AA$35:$AC$65,3,false)</f>
        <v>33</v>
      </c>
      <c r="AD10" s="14">
        <v>18.0</v>
      </c>
      <c r="AE10" s="15" t="s">
        <v>12</v>
      </c>
      <c r="AF10" s="14">
        <v>18.5</v>
      </c>
      <c r="AG10" s="14">
        <v>25.4</v>
      </c>
      <c r="AH10" s="14">
        <v>39.8</v>
      </c>
      <c r="AI10" s="14">
        <v>13.2</v>
      </c>
      <c r="AJ10" s="14">
        <v>7.699999999999999</v>
      </c>
      <c r="AK10" s="14">
        <v>16.9</v>
      </c>
      <c r="AL10" s="14">
        <v>33.0</v>
      </c>
      <c r="AM10" s="13">
        <f t="shared" si="2"/>
        <v>22.85</v>
      </c>
      <c r="AN10" s="14"/>
      <c r="AO10" s="17" t="s">
        <v>31</v>
      </c>
      <c r="AP10" s="13">
        <v>35.8</v>
      </c>
      <c r="AQ10" s="14">
        <v>39.3</v>
      </c>
      <c r="AR10" s="14">
        <v>13.499999999999998</v>
      </c>
      <c r="AS10" s="14">
        <v>31.9</v>
      </c>
      <c r="AT10" s="14">
        <v>22.8</v>
      </c>
      <c r="AU10" s="14">
        <v>27.0</v>
      </c>
      <c r="AV10" s="14">
        <v>21.8</v>
      </c>
      <c r="AW10" s="14">
        <v>22.200000000000003</v>
      </c>
      <c r="AX10" s="15" t="s">
        <v>12</v>
      </c>
      <c r="AY10" s="14">
        <v>26.500000000000004</v>
      </c>
      <c r="AZ10" s="14">
        <v>35.0</v>
      </c>
      <c r="BA10" s="14">
        <v>46.900000000000006</v>
      </c>
      <c r="BB10" s="14">
        <v>32.4</v>
      </c>
      <c r="BC10" s="14">
        <v>31.4</v>
      </c>
      <c r="BD10" s="14">
        <v>60.4</v>
      </c>
      <c r="BE10" s="14">
        <v>58.89999999999999</v>
      </c>
      <c r="BF10" s="14">
        <v>7.1</v>
      </c>
      <c r="BG10" s="13">
        <f t="shared" si="3"/>
        <v>32.05625</v>
      </c>
      <c r="BH10" s="14"/>
      <c r="BI10" s="34" t="s">
        <v>26</v>
      </c>
      <c r="BJ10" s="13">
        <v>1.1</v>
      </c>
      <c r="BK10" s="14">
        <v>29.0</v>
      </c>
      <c r="BL10" s="14">
        <v>7.4</v>
      </c>
      <c r="BM10" s="14">
        <v>5.800000000000001</v>
      </c>
      <c r="BN10" s="14">
        <v>23.9</v>
      </c>
      <c r="BO10" s="14">
        <v>6.300000000000001</v>
      </c>
      <c r="BP10" s="14">
        <v>11.1</v>
      </c>
      <c r="BQ10" s="14">
        <v>11.5</v>
      </c>
      <c r="BR10" s="14">
        <v>4.7</v>
      </c>
      <c r="BS10" s="15" t="s">
        <v>12</v>
      </c>
      <c r="BT10" s="14">
        <v>13.1</v>
      </c>
      <c r="BU10" s="14">
        <v>6.5</v>
      </c>
      <c r="BV10" s="14">
        <v>1.3</v>
      </c>
      <c r="BW10" s="14">
        <v>12.6</v>
      </c>
      <c r="BX10" s="14">
        <v>12.799999999999999</v>
      </c>
      <c r="BY10" s="14">
        <v>16.7</v>
      </c>
      <c r="BZ10" s="14">
        <v>12.299999999999999</v>
      </c>
      <c r="CA10" s="13">
        <f t="shared" si="4"/>
        <v>11.00625</v>
      </c>
      <c r="CB10" s="14"/>
      <c r="CC10" s="59" t="s">
        <v>35</v>
      </c>
      <c r="CD10" s="21">
        <v>8.0</v>
      </c>
      <c r="CE10" s="22">
        <v>10.0</v>
      </c>
      <c r="CF10" s="22">
        <v>5.0</v>
      </c>
      <c r="CG10" s="22">
        <v>9.0</v>
      </c>
      <c r="CH10" s="22">
        <v>2.0</v>
      </c>
      <c r="CI10" s="22">
        <v>2.0</v>
      </c>
      <c r="CJ10" s="22">
        <v>9.0</v>
      </c>
      <c r="CK10" s="22">
        <v>2.0</v>
      </c>
      <c r="CL10" s="23" t="s">
        <v>12</v>
      </c>
      <c r="CM10" s="22">
        <v>24.0</v>
      </c>
      <c r="CN10" s="22">
        <v>7.0</v>
      </c>
      <c r="CO10" s="22">
        <v>4.0</v>
      </c>
      <c r="CP10" s="22">
        <v>3.0</v>
      </c>
      <c r="CQ10" s="22">
        <v>2.0</v>
      </c>
      <c r="CR10" s="22">
        <v>9.0</v>
      </c>
      <c r="CS10" s="22">
        <v>13.0</v>
      </c>
      <c r="CT10" s="22">
        <v>22.0</v>
      </c>
      <c r="CU10" s="70">
        <f t="shared" si="5"/>
        <v>8.1875</v>
      </c>
      <c r="CW10" s="50" t="s">
        <v>32</v>
      </c>
      <c r="CX10" s="27">
        <f t="shared" si="6"/>
        <v>16.9625</v>
      </c>
      <c r="CY10" s="27">
        <f t="shared" si="7"/>
        <v>18.2875</v>
      </c>
      <c r="CZ10" s="27">
        <f t="shared" si="8"/>
        <v>26.3875</v>
      </c>
      <c r="DA10" s="27">
        <f t="shared" si="9"/>
        <v>8.30625</v>
      </c>
      <c r="DB10" s="27">
        <f t="shared" si="10"/>
        <v>8.5</v>
      </c>
    </row>
    <row r="11">
      <c r="A11" s="46" t="s">
        <v>16</v>
      </c>
      <c r="B11" s="13">
        <v>14.0</v>
      </c>
      <c r="C11" s="14">
        <v>11.6</v>
      </c>
      <c r="D11" s="14">
        <v>26.5</v>
      </c>
      <c r="E11" s="14">
        <v>12.5</v>
      </c>
      <c r="F11" s="14">
        <v>15.8</v>
      </c>
      <c r="G11" s="14">
        <v>28.2</v>
      </c>
      <c r="H11" s="14">
        <v>7.6</v>
      </c>
      <c r="I11" s="15" t="s">
        <v>12</v>
      </c>
      <c r="J11" s="14">
        <v>14.6</v>
      </c>
      <c r="K11" s="14">
        <v>9.5</v>
      </c>
      <c r="L11" s="14">
        <v>15.8</v>
      </c>
      <c r="M11" s="14">
        <v>32.5</v>
      </c>
      <c r="N11" s="14">
        <v>14.9</v>
      </c>
      <c r="O11" s="14">
        <v>21.5</v>
      </c>
      <c r="P11" s="14">
        <v>21.4</v>
      </c>
      <c r="Q11" s="14">
        <v>27.1</v>
      </c>
      <c r="R11" s="14">
        <v>20.5</v>
      </c>
      <c r="S11" s="13">
        <f t="shared" si="1"/>
        <v>18.375</v>
      </c>
      <c r="T11" s="14"/>
      <c r="U11" s="65" t="s">
        <v>37</v>
      </c>
      <c r="V11" s="13">
        <v>14.7</v>
      </c>
      <c r="W11" s="14">
        <v>27.6</v>
      </c>
      <c r="X11" s="14">
        <v>45.8</v>
      </c>
      <c r="Y11" s="14">
        <v>11.0</v>
      </c>
      <c r="Z11" s="14">
        <v>15.1</v>
      </c>
      <c r="AA11" s="14">
        <v>44.400000000000006</v>
      </c>
      <c r="AB11" s="14">
        <v>36.099999999999994</v>
      </c>
      <c r="AC11" s="15" t="s">
        <v>12</v>
      </c>
      <c r="AD11" s="14">
        <v>5.7</v>
      </c>
      <c r="AE11" s="14">
        <v>42.3</v>
      </c>
      <c r="AF11" s="14">
        <v>11.899999999999999</v>
      </c>
      <c r="AG11" s="14">
        <v>10.100000000000001</v>
      </c>
      <c r="AH11" s="14">
        <v>18.1</v>
      </c>
      <c r="AI11" s="14">
        <v>23.599999999999998</v>
      </c>
      <c r="AJ11" s="14">
        <v>17.6</v>
      </c>
      <c r="AK11" s="14">
        <v>22.8</v>
      </c>
      <c r="AL11" s="14">
        <v>16.7</v>
      </c>
      <c r="AM11" s="13">
        <f t="shared" si="2"/>
        <v>22.71875</v>
      </c>
      <c r="AN11" s="14"/>
      <c r="AO11" s="34" t="s">
        <v>21</v>
      </c>
      <c r="AP11" s="13">
        <v>26.8</v>
      </c>
      <c r="AQ11" s="14">
        <v>50.2</v>
      </c>
      <c r="AR11" s="14">
        <v>36.7</v>
      </c>
      <c r="AS11" s="14">
        <v>33.7</v>
      </c>
      <c r="AT11" s="14">
        <v>30.599999999999998</v>
      </c>
      <c r="AU11" s="14">
        <v>14.1</v>
      </c>
      <c r="AV11" s="14">
        <v>33.9</v>
      </c>
      <c r="AW11" s="14">
        <v>60.8</v>
      </c>
      <c r="AX11" s="14">
        <v>49.5</v>
      </c>
      <c r="AY11" s="14">
        <v>12.0</v>
      </c>
      <c r="AZ11" s="15" t="s">
        <v>12</v>
      </c>
      <c r="BA11" s="14">
        <v>17.799999999999997</v>
      </c>
      <c r="BB11" s="14">
        <v>30.3</v>
      </c>
      <c r="BC11" s="14">
        <v>29.3</v>
      </c>
      <c r="BD11" s="14">
        <v>22.7</v>
      </c>
      <c r="BE11" s="14">
        <v>21.8</v>
      </c>
      <c r="BF11" s="14">
        <v>40.99999999999999</v>
      </c>
      <c r="BG11" s="13">
        <f t="shared" si="3"/>
        <v>31.95</v>
      </c>
      <c r="BH11" s="14"/>
      <c r="BI11" s="66" t="s">
        <v>20</v>
      </c>
      <c r="BJ11" s="13">
        <v>6.9</v>
      </c>
      <c r="BK11" s="14">
        <v>5.2</v>
      </c>
      <c r="BL11" s="14">
        <v>26.299999999999997</v>
      </c>
      <c r="BM11" s="14">
        <v>14.3</v>
      </c>
      <c r="BN11" s="14">
        <v>15.600000000000001</v>
      </c>
      <c r="BO11" s="14">
        <v>3.2</v>
      </c>
      <c r="BP11" s="14">
        <v>6.0</v>
      </c>
      <c r="BQ11" s="14">
        <v>6.7</v>
      </c>
      <c r="BR11" s="14">
        <v>13.7</v>
      </c>
      <c r="BS11" s="14">
        <v>0.0</v>
      </c>
      <c r="BT11" s="15" t="s">
        <v>12</v>
      </c>
      <c r="BU11" s="14">
        <v>4.1</v>
      </c>
      <c r="BV11" s="14">
        <v>32.7</v>
      </c>
      <c r="BW11" s="14">
        <v>4.5</v>
      </c>
      <c r="BX11" s="14">
        <v>21.400000000000002</v>
      </c>
      <c r="BY11" s="14">
        <v>8.9</v>
      </c>
      <c r="BZ11" s="14">
        <v>3.5</v>
      </c>
      <c r="CA11" s="13">
        <f t="shared" si="4"/>
        <v>10.8125</v>
      </c>
      <c r="CB11" s="14"/>
      <c r="CC11" s="71" t="s">
        <v>40</v>
      </c>
      <c r="CD11" s="21">
        <v>8.0</v>
      </c>
      <c r="CE11" s="22">
        <v>2.0</v>
      </c>
      <c r="CF11" s="22">
        <v>3.0</v>
      </c>
      <c r="CG11" s="22">
        <v>4.0</v>
      </c>
      <c r="CH11" s="22">
        <v>9.0</v>
      </c>
      <c r="CI11" s="22">
        <v>12.0</v>
      </c>
      <c r="CJ11" s="22">
        <v>0.0</v>
      </c>
      <c r="CK11" s="22">
        <v>13.0</v>
      </c>
      <c r="CL11" s="22">
        <v>7.0</v>
      </c>
      <c r="CM11" s="22">
        <v>10.0</v>
      </c>
      <c r="CN11" s="23" t="s">
        <v>12</v>
      </c>
      <c r="CO11" s="22">
        <v>15.0</v>
      </c>
      <c r="CP11" s="22">
        <v>3.0</v>
      </c>
      <c r="CQ11" s="22">
        <v>11.0</v>
      </c>
      <c r="CR11" s="22">
        <v>17.0</v>
      </c>
      <c r="CS11" s="22">
        <v>10.0</v>
      </c>
      <c r="CT11" s="22">
        <v>2.0</v>
      </c>
      <c r="CU11" s="73">
        <f t="shared" si="5"/>
        <v>7.875</v>
      </c>
      <c r="CW11" s="12" t="s">
        <v>11</v>
      </c>
      <c r="CX11" s="27">
        <f t="shared" si="6"/>
        <v>20.06875</v>
      </c>
      <c r="CY11" s="27">
        <f t="shared" si="7"/>
        <v>25.29375</v>
      </c>
      <c r="CZ11" s="27">
        <f t="shared" si="8"/>
        <v>30.39375</v>
      </c>
      <c r="DA11" s="27">
        <f t="shared" si="9"/>
        <v>14.1375</v>
      </c>
      <c r="DB11" s="27">
        <f t="shared" si="10"/>
        <v>10.5625</v>
      </c>
    </row>
    <row r="12">
      <c r="A12" s="17" t="s">
        <v>13</v>
      </c>
      <c r="B12" s="13">
        <v>4.2</v>
      </c>
      <c r="C12" s="14">
        <v>30.8</v>
      </c>
      <c r="D12" s="14">
        <v>19.4</v>
      </c>
      <c r="E12" s="14">
        <v>18.1</v>
      </c>
      <c r="F12" s="14">
        <v>12.8</v>
      </c>
      <c r="G12" s="14">
        <v>21.1</v>
      </c>
      <c r="H12" s="14">
        <v>21.7</v>
      </c>
      <c r="I12" s="15" t="s">
        <v>12</v>
      </c>
      <c r="J12" s="14">
        <v>24.7</v>
      </c>
      <c r="K12" s="14">
        <v>16.6</v>
      </c>
      <c r="L12" s="14">
        <v>28.4</v>
      </c>
      <c r="M12" s="14">
        <v>26.8</v>
      </c>
      <c r="N12" s="14">
        <v>8.0</v>
      </c>
      <c r="O12" s="14">
        <v>13.2</v>
      </c>
      <c r="P12" s="14">
        <v>19.900000000000002</v>
      </c>
      <c r="Q12" s="14">
        <v>6.0</v>
      </c>
      <c r="R12" s="14">
        <v>17.099999999999998</v>
      </c>
      <c r="S12" s="13">
        <f t="shared" si="1"/>
        <v>18.05</v>
      </c>
      <c r="T12" s="14"/>
      <c r="U12" s="54" t="s">
        <v>33</v>
      </c>
      <c r="V12" s="13">
        <v>21.5</v>
      </c>
      <c r="W12" s="14">
        <v>28.8</v>
      </c>
      <c r="X12" s="14">
        <v>24.9</v>
      </c>
      <c r="Y12" s="14">
        <v>16.099999999999998</v>
      </c>
      <c r="Z12" s="14">
        <v>26.599999999999998</v>
      </c>
      <c r="AA12" s="15" t="s">
        <v>12</v>
      </c>
      <c r="AB12" s="14">
        <v>28.599999999999998</v>
      </c>
      <c r="AC12" s="14">
        <f>VLOOKUP(U12,Workspace!$AA$35:$AC$65,3,false)</f>
        <v>17</v>
      </c>
      <c r="AD12" s="14">
        <v>21.8</v>
      </c>
      <c r="AE12" s="14">
        <v>15.4</v>
      </c>
      <c r="AF12" s="14">
        <v>15.2</v>
      </c>
      <c r="AG12" s="14">
        <v>4.7</v>
      </c>
      <c r="AH12" s="14">
        <v>23.5</v>
      </c>
      <c r="AI12" s="14">
        <v>12.900000000000002</v>
      </c>
      <c r="AJ12" s="14">
        <v>29.3</v>
      </c>
      <c r="AK12" s="14">
        <v>38.9</v>
      </c>
      <c r="AL12" s="14">
        <v>16.999999999999996</v>
      </c>
      <c r="AM12" s="13">
        <f t="shared" si="2"/>
        <v>21.3875</v>
      </c>
      <c r="AN12" s="14"/>
      <c r="AO12" s="17" t="s">
        <v>13</v>
      </c>
      <c r="AP12" s="13">
        <v>16.0</v>
      </c>
      <c r="AQ12" s="14">
        <v>63.5</v>
      </c>
      <c r="AR12" s="14">
        <v>28.1</v>
      </c>
      <c r="AS12" s="14">
        <v>33.8</v>
      </c>
      <c r="AT12" s="14">
        <v>24.700000000000003</v>
      </c>
      <c r="AU12" s="14">
        <v>26.2</v>
      </c>
      <c r="AV12" s="14">
        <v>45.099999999999994</v>
      </c>
      <c r="AW12" s="15" t="s">
        <v>12</v>
      </c>
      <c r="AX12" s="14">
        <v>39.5</v>
      </c>
      <c r="AY12" s="14">
        <v>38.8</v>
      </c>
      <c r="AZ12" s="14">
        <v>43.900000000000006</v>
      </c>
      <c r="BA12" s="14">
        <v>37.300000000000004</v>
      </c>
      <c r="BB12" s="14">
        <v>20.7</v>
      </c>
      <c r="BC12" s="14">
        <v>24.799999999999997</v>
      </c>
      <c r="BD12" s="14">
        <v>34.6</v>
      </c>
      <c r="BE12" s="14">
        <v>13.0</v>
      </c>
      <c r="BF12" s="14">
        <v>19.900000000000002</v>
      </c>
      <c r="BG12" s="13">
        <f t="shared" si="3"/>
        <v>31.86875</v>
      </c>
      <c r="BH12" s="14"/>
      <c r="BI12" s="65" t="s">
        <v>37</v>
      </c>
      <c r="BJ12" s="13">
        <v>12.4</v>
      </c>
      <c r="BK12" s="14">
        <v>7.4</v>
      </c>
      <c r="BL12" s="14">
        <v>10.5</v>
      </c>
      <c r="BM12" s="14">
        <v>12.5</v>
      </c>
      <c r="BN12" s="14">
        <v>4.1</v>
      </c>
      <c r="BO12" s="14">
        <v>12.6</v>
      </c>
      <c r="BP12" s="14">
        <v>18.3</v>
      </c>
      <c r="BQ12" s="15" t="s">
        <v>12</v>
      </c>
      <c r="BR12" s="14">
        <v>5.1</v>
      </c>
      <c r="BS12" s="14">
        <v>8.9</v>
      </c>
      <c r="BT12" s="14">
        <v>10.600000000000001</v>
      </c>
      <c r="BU12" s="14">
        <v>14.9</v>
      </c>
      <c r="BV12" s="14">
        <v>4.7</v>
      </c>
      <c r="BW12" s="14">
        <v>14.399999999999999</v>
      </c>
      <c r="BX12" s="14">
        <v>1.4</v>
      </c>
      <c r="BY12" s="14">
        <v>13.1</v>
      </c>
      <c r="BZ12" s="14">
        <v>20.2</v>
      </c>
      <c r="CA12" s="13">
        <f t="shared" si="4"/>
        <v>10.69375</v>
      </c>
      <c r="CB12" s="14"/>
      <c r="CC12" s="48" t="s">
        <v>13</v>
      </c>
      <c r="CD12" s="21">
        <v>1.0</v>
      </c>
      <c r="CE12" s="22">
        <v>14.0</v>
      </c>
      <c r="CF12" s="22">
        <v>3.0</v>
      </c>
      <c r="CG12" s="22">
        <v>4.0</v>
      </c>
      <c r="CH12" s="22">
        <v>15.0</v>
      </c>
      <c r="CI12" s="22">
        <v>6.0</v>
      </c>
      <c r="CJ12" s="22">
        <v>11.0</v>
      </c>
      <c r="CK12" s="23" t="s">
        <v>12</v>
      </c>
      <c r="CL12" s="22">
        <v>9.0</v>
      </c>
      <c r="CM12" s="22">
        <v>6.0</v>
      </c>
      <c r="CN12" s="22">
        <v>6.0</v>
      </c>
      <c r="CO12" s="22">
        <v>6.0</v>
      </c>
      <c r="CP12" s="22">
        <v>15.0</v>
      </c>
      <c r="CQ12" s="22">
        <v>3.0</v>
      </c>
      <c r="CR12" s="22">
        <v>8.0</v>
      </c>
      <c r="CS12" s="22">
        <v>8.0</v>
      </c>
      <c r="CT12" s="22">
        <v>9.0</v>
      </c>
      <c r="CU12" s="61">
        <f t="shared" si="5"/>
        <v>7.75</v>
      </c>
      <c r="CW12" s="66" t="s">
        <v>20</v>
      </c>
      <c r="CX12" s="27">
        <f t="shared" si="6"/>
        <v>17.5875</v>
      </c>
      <c r="CY12" s="27">
        <f t="shared" si="7"/>
        <v>20.0625</v>
      </c>
      <c r="CZ12" s="27">
        <f t="shared" si="8"/>
        <v>29.60625</v>
      </c>
      <c r="DA12" s="27">
        <f t="shared" si="9"/>
        <v>10.8125</v>
      </c>
      <c r="DB12" s="27">
        <f t="shared" si="10"/>
        <v>11.5625</v>
      </c>
    </row>
    <row r="13">
      <c r="A13" s="58" t="s">
        <v>35</v>
      </c>
      <c r="B13" s="13">
        <v>20.5</v>
      </c>
      <c r="C13" s="14">
        <v>12.6</v>
      </c>
      <c r="D13" s="14">
        <v>23.5</v>
      </c>
      <c r="E13" s="14">
        <v>10.2</v>
      </c>
      <c r="F13" s="14">
        <v>22.2</v>
      </c>
      <c r="G13" s="14">
        <v>11.9</v>
      </c>
      <c r="H13" s="14">
        <v>23.7</v>
      </c>
      <c r="I13" s="14">
        <v>13.1</v>
      </c>
      <c r="J13" s="15" t="s">
        <v>12</v>
      </c>
      <c r="K13" s="14">
        <v>19.5</v>
      </c>
      <c r="L13" s="14">
        <v>17.2</v>
      </c>
      <c r="M13" s="14">
        <v>21.6</v>
      </c>
      <c r="N13" s="14">
        <v>3.7</v>
      </c>
      <c r="O13" s="14">
        <v>18.4</v>
      </c>
      <c r="P13" s="14">
        <v>12.0</v>
      </c>
      <c r="Q13" s="14">
        <v>29.8</v>
      </c>
      <c r="R13" s="14">
        <v>23.4</v>
      </c>
      <c r="S13" s="13">
        <f t="shared" si="1"/>
        <v>17.70625</v>
      </c>
      <c r="T13" s="14"/>
      <c r="U13" s="39" t="s">
        <v>24</v>
      </c>
      <c r="V13" s="13">
        <v>23.8</v>
      </c>
      <c r="W13" s="14">
        <v>24.6</v>
      </c>
      <c r="X13" s="14">
        <v>9.6</v>
      </c>
      <c r="Y13" s="14">
        <v>9.1</v>
      </c>
      <c r="Z13" s="14">
        <v>34.8</v>
      </c>
      <c r="AA13" s="14">
        <v>36.6</v>
      </c>
      <c r="AB13" s="14">
        <v>23.3</v>
      </c>
      <c r="AC13" s="14">
        <f>VLOOKUP(U13,Workspace!$AA$35:$AC$65,3,false)</f>
        <v>20.4</v>
      </c>
      <c r="AD13" s="15" t="s">
        <v>12</v>
      </c>
      <c r="AE13" s="14">
        <v>15.5</v>
      </c>
      <c r="AF13" s="14">
        <v>25.1</v>
      </c>
      <c r="AG13" s="14">
        <v>21.2</v>
      </c>
      <c r="AH13" s="14">
        <v>16.5</v>
      </c>
      <c r="AI13" s="14">
        <v>17.3</v>
      </c>
      <c r="AJ13" s="14">
        <v>17.3</v>
      </c>
      <c r="AK13" s="14">
        <v>21.9</v>
      </c>
      <c r="AL13" s="14">
        <v>20.400000000000002</v>
      </c>
      <c r="AM13" s="13">
        <f t="shared" si="2"/>
        <v>21.0875</v>
      </c>
      <c r="AN13" s="14"/>
      <c r="AO13" s="29" t="s">
        <v>19</v>
      </c>
      <c r="AP13" s="13">
        <v>41.8</v>
      </c>
      <c r="AQ13" s="14">
        <v>43.8</v>
      </c>
      <c r="AR13" s="14">
        <v>17.2</v>
      </c>
      <c r="AS13" s="14">
        <v>32.8</v>
      </c>
      <c r="AT13" s="15" t="s">
        <v>12</v>
      </c>
      <c r="AU13" s="14">
        <v>35.199999999999996</v>
      </c>
      <c r="AV13" s="14">
        <v>25.599999999999998</v>
      </c>
      <c r="AW13" s="14">
        <v>26.0</v>
      </c>
      <c r="AX13" s="14">
        <v>20.1</v>
      </c>
      <c r="AY13" s="14">
        <v>40.099999999999994</v>
      </c>
      <c r="AZ13" s="14">
        <v>24.7</v>
      </c>
      <c r="BA13" s="14">
        <v>29.7</v>
      </c>
      <c r="BB13" s="14">
        <v>36.0</v>
      </c>
      <c r="BC13" s="14">
        <v>11.100000000000001</v>
      </c>
      <c r="BD13" s="14">
        <v>37.4</v>
      </c>
      <c r="BE13" s="14">
        <v>31.899999999999995</v>
      </c>
      <c r="BF13" s="14">
        <v>47.2</v>
      </c>
      <c r="BG13" s="13">
        <f t="shared" si="3"/>
        <v>31.2875</v>
      </c>
      <c r="BH13" s="14"/>
      <c r="BI13" s="56" t="s">
        <v>34</v>
      </c>
      <c r="BJ13" s="13">
        <v>14.1</v>
      </c>
      <c r="BK13" s="14">
        <v>6.1</v>
      </c>
      <c r="BL13" s="14">
        <v>9.9</v>
      </c>
      <c r="BM13" s="14">
        <v>1.7</v>
      </c>
      <c r="BN13" s="14">
        <v>10.8</v>
      </c>
      <c r="BO13" s="14">
        <v>17.5</v>
      </c>
      <c r="BP13" s="14">
        <v>19.4</v>
      </c>
      <c r="BQ13" s="14">
        <v>22.400000000000002</v>
      </c>
      <c r="BR13" s="14">
        <v>12.2</v>
      </c>
      <c r="BS13" s="15" t="s">
        <v>12</v>
      </c>
      <c r="BT13" s="14">
        <v>5.6</v>
      </c>
      <c r="BU13" s="14">
        <v>7.7</v>
      </c>
      <c r="BV13" s="14">
        <v>5.6</v>
      </c>
      <c r="BW13" s="14">
        <v>4.7</v>
      </c>
      <c r="BX13" s="14">
        <v>13.7</v>
      </c>
      <c r="BY13" s="14">
        <v>9.0</v>
      </c>
      <c r="BZ13" s="14">
        <v>10.0</v>
      </c>
      <c r="CA13" s="13">
        <f t="shared" si="4"/>
        <v>10.65</v>
      </c>
      <c r="CB13" s="14"/>
      <c r="CC13" s="74" t="s">
        <v>33</v>
      </c>
      <c r="CD13" s="21">
        <v>1.0</v>
      </c>
      <c r="CE13" s="22">
        <v>25.0</v>
      </c>
      <c r="CF13" s="22">
        <v>13.0</v>
      </c>
      <c r="CG13" s="22">
        <v>15.0</v>
      </c>
      <c r="CH13" s="22">
        <v>3.0</v>
      </c>
      <c r="CI13" s="23" t="s">
        <v>12</v>
      </c>
      <c r="CJ13" s="22">
        <v>3.0</v>
      </c>
      <c r="CK13" s="22">
        <v>2.0</v>
      </c>
      <c r="CL13" s="22">
        <v>6.0</v>
      </c>
      <c r="CM13" s="22">
        <v>2.0</v>
      </c>
      <c r="CN13" s="22">
        <v>4.0</v>
      </c>
      <c r="CO13" s="22">
        <v>7.0</v>
      </c>
      <c r="CP13" s="22">
        <v>2.0</v>
      </c>
      <c r="CQ13" s="22">
        <v>5.0</v>
      </c>
      <c r="CR13" s="22">
        <v>13.0</v>
      </c>
      <c r="CS13" s="22">
        <v>6.0</v>
      </c>
      <c r="CT13" s="22">
        <v>10.0</v>
      </c>
      <c r="CU13" s="79">
        <f t="shared" si="5"/>
        <v>7.3125</v>
      </c>
      <c r="CW13" s="19" t="s">
        <v>15</v>
      </c>
      <c r="CX13" s="27">
        <f t="shared" si="6"/>
        <v>17.075</v>
      </c>
      <c r="CY13" s="27">
        <f t="shared" si="7"/>
        <v>15.1375</v>
      </c>
      <c r="CZ13" s="27">
        <f t="shared" si="8"/>
        <v>29.4625</v>
      </c>
      <c r="DA13" s="27">
        <f t="shared" si="9"/>
        <v>14.1625</v>
      </c>
      <c r="DB13" s="27">
        <f t="shared" si="10"/>
        <v>3.3125</v>
      </c>
    </row>
    <row r="14">
      <c r="A14" s="40" t="s">
        <v>25</v>
      </c>
      <c r="B14" s="13">
        <v>11.1</v>
      </c>
      <c r="C14" s="14">
        <v>22.7</v>
      </c>
      <c r="D14" s="14">
        <v>10.6</v>
      </c>
      <c r="E14" s="14">
        <v>36.5</v>
      </c>
      <c r="F14" s="14">
        <v>15.4</v>
      </c>
      <c r="G14" s="14">
        <v>33.6</v>
      </c>
      <c r="H14" s="15" t="s">
        <v>12</v>
      </c>
      <c r="I14" s="14">
        <v>23.5</v>
      </c>
      <c r="J14" s="14">
        <v>14.8</v>
      </c>
      <c r="K14" s="14">
        <v>9.4</v>
      </c>
      <c r="L14" s="14">
        <v>16.4</v>
      </c>
      <c r="M14" s="14">
        <v>18.3</v>
      </c>
      <c r="N14" s="14">
        <v>18.6</v>
      </c>
      <c r="O14" s="14">
        <v>10.4</v>
      </c>
      <c r="P14" s="14">
        <v>10.7</v>
      </c>
      <c r="Q14" s="14">
        <v>20.0</v>
      </c>
      <c r="R14" s="14">
        <v>10.9</v>
      </c>
      <c r="S14" s="13">
        <f t="shared" si="1"/>
        <v>17.68125</v>
      </c>
      <c r="T14" s="14"/>
      <c r="U14" s="38" t="s">
        <v>23</v>
      </c>
      <c r="V14" s="13">
        <v>17.0</v>
      </c>
      <c r="W14" s="14">
        <v>22.2</v>
      </c>
      <c r="X14" s="14">
        <v>19.3</v>
      </c>
      <c r="Y14" s="14">
        <v>12.8</v>
      </c>
      <c r="Z14" s="14">
        <v>21.6</v>
      </c>
      <c r="AA14" s="14">
        <v>16.8</v>
      </c>
      <c r="AB14" s="14">
        <v>13.0</v>
      </c>
      <c r="AC14" s="15" t="s">
        <v>12</v>
      </c>
      <c r="AD14" s="14">
        <v>23.299999999999997</v>
      </c>
      <c r="AE14" s="14">
        <v>15.7</v>
      </c>
      <c r="AF14" s="14">
        <v>14.5</v>
      </c>
      <c r="AG14" s="14">
        <v>27.4</v>
      </c>
      <c r="AH14" s="14">
        <v>31.1</v>
      </c>
      <c r="AI14" s="14">
        <v>18.0</v>
      </c>
      <c r="AJ14" s="14">
        <v>25.0</v>
      </c>
      <c r="AK14" s="14">
        <v>34.6</v>
      </c>
      <c r="AL14" s="14">
        <v>22.3</v>
      </c>
      <c r="AM14" s="13">
        <f t="shared" si="2"/>
        <v>20.9125</v>
      </c>
      <c r="AN14" s="14"/>
      <c r="AO14" s="34" t="s">
        <v>26</v>
      </c>
      <c r="AP14" s="13">
        <v>66.89999999999999</v>
      </c>
      <c r="AQ14" s="14">
        <v>64.19999999999999</v>
      </c>
      <c r="AR14" s="14">
        <v>14.0</v>
      </c>
      <c r="AS14" s="14">
        <v>36.1</v>
      </c>
      <c r="AT14" s="14">
        <v>36.199999999999996</v>
      </c>
      <c r="AU14" s="14">
        <v>19.0</v>
      </c>
      <c r="AV14" s="14">
        <v>26.8</v>
      </c>
      <c r="AW14" s="14">
        <v>25.7</v>
      </c>
      <c r="AX14" s="14">
        <v>29.9</v>
      </c>
      <c r="AY14" s="15" t="s">
        <v>12</v>
      </c>
      <c r="AZ14" s="14">
        <v>23.799999999999997</v>
      </c>
      <c r="BA14" s="14">
        <v>36.0</v>
      </c>
      <c r="BB14" s="14">
        <v>15.3</v>
      </c>
      <c r="BC14" s="14">
        <v>30.500000000000004</v>
      </c>
      <c r="BD14" s="14">
        <v>25.9</v>
      </c>
      <c r="BE14" s="14">
        <v>25.8</v>
      </c>
      <c r="BF14" s="14">
        <v>16.6</v>
      </c>
      <c r="BG14" s="13">
        <f t="shared" si="3"/>
        <v>30.79375</v>
      </c>
      <c r="BH14" s="14"/>
      <c r="BI14" s="37" t="s">
        <v>22</v>
      </c>
      <c r="BJ14" s="13">
        <v>13.7</v>
      </c>
      <c r="BK14" s="14">
        <v>3.9</v>
      </c>
      <c r="BL14" s="14">
        <v>7.6</v>
      </c>
      <c r="BM14" s="14">
        <v>14.0</v>
      </c>
      <c r="BN14" s="14">
        <v>1.1</v>
      </c>
      <c r="BO14" s="14">
        <v>6.6</v>
      </c>
      <c r="BP14" s="14">
        <v>9.9</v>
      </c>
      <c r="BQ14" s="15" t="s">
        <v>12</v>
      </c>
      <c r="BR14" s="14">
        <v>20.7</v>
      </c>
      <c r="BS14" s="14">
        <v>11.1</v>
      </c>
      <c r="BT14" s="14">
        <v>13.6</v>
      </c>
      <c r="BU14" s="14">
        <v>7.0</v>
      </c>
      <c r="BV14" s="14">
        <v>24.7</v>
      </c>
      <c r="BW14" s="14">
        <v>4.6</v>
      </c>
      <c r="BX14" s="14">
        <v>5.6</v>
      </c>
      <c r="BY14" s="14">
        <v>9.3</v>
      </c>
      <c r="BZ14" s="14">
        <v>16.4</v>
      </c>
      <c r="CA14" s="13">
        <f t="shared" si="4"/>
        <v>10.6125</v>
      </c>
      <c r="CB14" s="14"/>
      <c r="CC14" s="80" t="s">
        <v>18</v>
      </c>
      <c r="CD14" s="21">
        <v>23.0</v>
      </c>
      <c r="CE14" s="22">
        <v>8.0</v>
      </c>
      <c r="CF14" s="22">
        <v>11.0</v>
      </c>
      <c r="CG14" s="22">
        <v>10.0</v>
      </c>
      <c r="CH14" s="22">
        <v>5.0</v>
      </c>
      <c r="CI14" s="22">
        <v>3.0</v>
      </c>
      <c r="CJ14" s="22">
        <v>11.0</v>
      </c>
      <c r="CK14" s="22">
        <v>-4.0</v>
      </c>
      <c r="CL14" s="22">
        <v>14.0</v>
      </c>
      <c r="CM14" s="22">
        <v>-3.0</v>
      </c>
      <c r="CN14" s="22">
        <v>6.0</v>
      </c>
      <c r="CO14" s="22">
        <v>0.0</v>
      </c>
      <c r="CP14" s="23" t="s">
        <v>12</v>
      </c>
      <c r="CQ14" s="22">
        <v>6.0</v>
      </c>
      <c r="CR14" s="22">
        <v>8.0</v>
      </c>
      <c r="CS14" s="22">
        <v>12.0</v>
      </c>
      <c r="CT14" s="22">
        <v>6.0</v>
      </c>
      <c r="CU14" s="81">
        <f t="shared" si="5"/>
        <v>7.25</v>
      </c>
      <c r="CW14" s="41" t="s">
        <v>27</v>
      </c>
      <c r="CX14" s="27">
        <f t="shared" si="6"/>
        <v>17.45625</v>
      </c>
      <c r="CY14" s="27">
        <f t="shared" si="7"/>
        <v>23.44375</v>
      </c>
      <c r="CZ14" s="27">
        <f t="shared" si="8"/>
        <v>29.525</v>
      </c>
      <c r="DA14" s="27">
        <f t="shared" si="9"/>
        <v>11.5625</v>
      </c>
      <c r="DB14" s="27">
        <f t="shared" si="10"/>
        <v>5.5625</v>
      </c>
    </row>
    <row r="15">
      <c r="A15" s="57" t="s">
        <v>30</v>
      </c>
      <c r="B15" s="13">
        <v>29.0</v>
      </c>
      <c r="C15" s="14">
        <v>20.6</v>
      </c>
      <c r="D15" s="14">
        <v>14.2</v>
      </c>
      <c r="E15" s="14">
        <v>13.9</v>
      </c>
      <c r="F15" s="14">
        <v>23.0</v>
      </c>
      <c r="G15" s="14">
        <v>13.3</v>
      </c>
      <c r="H15" s="14">
        <v>14.7</v>
      </c>
      <c r="I15" s="14">
        <v>7.8</v>
      </c>
      <c r="J15" s="14">
        <v>27.9</v>
      </c>
      <c r="K15" s="14">
        <v>19.2</v>
      </c>
      <c r="L15" s="15" t="s">
        <v>12</v>
      </c>
      <c r="M15" s="14">
        <v>20.7</v>
      </c>
      <c r="N15" s="14">
        <v>16.3</v>
      </c>
      <c r="O15" s="14">
        <v>12.5</v>
      </c>
      <c r="P15" s="14">
        <v>12.0</v>
      </c>
      <c r="Q15" s="14">
        <v>11.200000000000001</v>
      </c>
      <c r="R15" s="14">
        <v>25.7</v>
      </c>
      <c r="S15" s="13">
        <f t="shared" si="1"/>
        <v>17.625</v>
      </c>
      <c r="T15" s="14"/>
      <c r="U15" s="46" t="s">
        <v>16</v>
      </c>
      <c r="V15" s="13">
        <v>31.0</v>
      </c>
      <c r="W15" s="14">
        <v>10.399999999999999</v>
      </c>
      <c r="X15" s="14">
        <v>24.2</v>
      </c>
      <c r="Y15" s="14">
        <v>16.7</v>
      </c>
      <c r="Z15" s="14">
        <v>24.3</v>
      </c>
      <c r="AA15" s="14">
        <v>9.2</v>
      </c>
      <c r="AB15" s="14">
        <v>14.0</v>
      </c>
      <c r="AC15" s="15" t="s">
        <v>12</v>
      </c>
      <c r="AD15" s="14">
        <v>4.8999999999999995</v>
      </c>
      <c r="AE15" s="14">
        <v>30.699999999999996</v>
      </c>
      <c r="AF15" s="14">
        <v>10.1</v>
      </c>
      <c r="AG15" s="14">
        <v>47.900000000000006</v>
      </c>
      <c r="AH15" s="14">
        <v>26.1</v>
      </c>
      <c r="AI15" s="14">
        <v>23.7</v>
      </c>
      <c r="AJ15" s="14">
        <v>6.300000000000001</v>
      </c>
      <c r="AK15" s="14">
        <v>23.099999999999998</v>
      </c>
      <c r="AL15" s="14">
        <v>21.5</v>
      </c>
      <c r="AM15" s="13">
        <f t="shared" si="2"/>
        <v>20.25625</v>
      </c>
      <c r="AN15" s="14"/>
      <c r="AO15" s="12" t="s">
        <v>11</v>
      </c>
      <c r="AP15" s="13">
        <v>36.99999999999999</v>
      </c>
      <c r="AQ15" s="14">
        <v>47.6</v>
      </c>
      <c r="AR15" s="14">
        <v>45.800000000000004</v>
      </c>
      <c r="AS15" s="14">
        <v>10.0</v>
      </c>
      <c r="AT15" s="14">
        <v>23.900000000000002</v>
      </c>
      <c r="AU15" s="14">
        <v>37.9</v>
      </c>
      <c r="AV15" s="14">
        <v>44.0</v>
      </c>
      <c r="AW15" s="14">
        <v>32.5</v>
      </c>
      <c r="AX15" s="14">
        <v>21.499999999999996</v>
      </c>
      <c r="AY15" s="14">
        <v>39.8</v>
      </c>
      <c r="AZ15" s="14">
        <v>17.7</v>
      </c>
      <c r="BA15" s="14">
        <v>41.1</v>
      </c>
      <c r="BB15" s="15" t="s">
        <v>12</v>
      </c>
      <c r="BC15" s="14">
        <v>17.700000000000003</v>
      </c>
      <c r="BD15" s="14">
        <v>13.4</v>
      </c>
      <c r="BE15" s="14">
        <v>29.299999999999997</v>
      </c>
      <c r="BF15" s="14">
        <v>27.1</v>
      </c>
      <c r="BG15" s="13">
        <f t="shared" si="3"/>
        <v>30.39375</v>
      </c>
      <c r="BH15" s="14"/>
      <c r="BI15" s="18" t="s">
        <v>14</v>
      </c>
      <c r="BJ15" s="13">
        <v>20.7</v>
      </c>
      <c r="BK15" s="14">
        <v>10.6</v>
      </c>
      <c r="BL15" s="14">
        <v>11.200000000000001</v>
      </c>
      <c r="BM15" s="15" t="s">
        <v>12</v>
      </c>
      <c r="BN15" s="14">
        <v>8.4</v>
      </c>
      <c r="BO15" s="14">
        <v>6.2</v>
      </c>
      <c r="BP15" s="14">
        <v>5.0</v>
      </c>
      <c r="BQ15" s="14">
        <v>9.5</v>
      </c>
      <c r="BR15" s="14">
        <v>11.799999999999999</v>
      </c>
      <c r="BS15" s="14">
        <v>30.299999999999997</v>
      </c>
      <c r="BT15" s="14">
        <v>10.4</v>
      </c>
      <c r="BU15" s="14">
        <v>7.6</v>
      </c>
      <c r="BV15" s="14">
        <v>7.4</v>
      </c>
      <c r="BW15" s="14">
        <v>3.7</v>
      </c>
      <c r="BX15" s="14">
        <v>0.0</v>
      </c>
      <c r="BY15" s="14">
        <v>8.3</v>
      </c>
      <c r="BZ15" s="14">
        <v>9.1</v>
      </c>
      <c r="CA15" s="13">
        <f t="shared" si="4"/>
        <v>10.0125</v>
      </c>
      <c r="CB15" s="14"/>
      <c r="CC15" s="83" t="s">
        <v>19</v>
      </c>
      <c r="CD15" s="21">
        <v>2.0</v>
      </c>
      <c r="CE15" s="22">
        <v>16.0</v>
      </c>
      <c r="CF15" s="22">
        <v>15.0</v>
      </c>
      <c r="CG15" s="22">
        <v>2.0</v>
      </c>
      <c r="CH15" s="23" t="s">
        <v>12</v>
      </c>
      <c r="CI15" s="22">
        <v>-1.0</v>
      </c>
      <c r="CJ15" s="22">
        <v>13.0</v>
      </c>
      <c r="CK15" s="22">
        <v>10.0</v>
      </c>
      <c r="CL15" s="22">
        <v>-3.0</v>
      </c>
      <c r="CM15" s="22">
        <v>9.0</v>
      </c>
      <c r="CN15" s="22">
        <v>10.0</v>
      </c>
      <c r="CO15" s="22">
        <v>0.0</v>
      </c>
      <c r="CP15" s="22">
        <v>11.0</v>
      </c>
      <c r="CQ15" s="22">
        <v>11.0</v>
      </c>
      <c r="CR15" s="22">
        <v>9.0</v>
      </c>
      <c r="CS15" s="22">
        <v>1.0</v>
      </c>
      <c r="CT15" s="22">
        <v>3.0</v>
      </c>
      <c r="CU15" s="84">
        <f t="shared" si="5"/>
        <v>6.75</v>
      </c>
      <c r="CW15" s="58" t="s">
        <v>35</v>
      </c>
      <c r="CX15" s="27">
        <f t="shared" si="6"/>
        <v>17.70625</v>
      </c>
      <c r="CY15" s="27">
        <f t="shared" si="7"/>
        <v>19.4375</v>
      </c>
      <c r="CZ15" s="27">
        <f t="shared" si="8"/>
        <v>32.3125</v>
      </c>
      <c r="DA15" s="27">
        <f t="shared" si="9"/>
        <v>8.8125</v>
      </c>
      <c r="DB15" s="27">
        <f t="shared" si="10"/>
        <v>8.1875</v>
      </c>
    </row>
    <row r="16">
      <c r="A16" s="66" t="s">
        <v>20</v>
      </c>
      <c r="B16" s="13">
        <v>18.3</v>
      </c>
      <c r="C16" s="14">
        <v>26.0</v>
      </c>
      <c r="D16" s="14">
        <v>13.2</v>
      </c>
      <c r="E16" s="14">
        <v>23.9</v>
      </c>
      <c r="F16" s="14">
        <v>29.2</v>
      </c>
      <c r="G16" s="14">
        <v>12.8</v>
      </c>
      <c r="H16" s="14">
        <v>7.5</v>
      </c>
      <c r="I16" s="14">
        <v>22.8</v>
      </c>
      <c r="J16" s="14">
        <v>9.7</v>
      </c>
      <c r="K16" s="14">
        <v>7.7</v>
      </c>
      <c r="L16" s="15" t="s">
        <v>12</v>
      </c>
      <c r="M16" s="14">
        <v>19.0</v>
      </c>
      <c r="N16" s="14">
        <v>29.8</v>
      </c>
      <c r="O16" s="14">
        <v>11.6</v>
      </c>
      <c r="P16" s="14">
        <v>24.4</v>
      </c>
      <c r="Q16" s="14">
        <v>20.6</v>
      </c>
      <c r="R16" s="14">
        <v>4.9</v>
      </c>
      <c r="S16" s="13">
        <f t="shared" si="1"/>
        <v>17.5875</v>
      </c>
      <c r="T16" s="14"/>
      <c r="U16" s="66" t="s">
        <v>20</v>
      </c>
      <c r="V16" s="13">
        <v>13.1</v>
      </c>
      <c r="W16" s="14">
        <v>19.3</v>
      </c>
      <c r="X16" s="14">
        <v>14.0</v>
      </c>
      <c r="Y16" s="14">
        <v>26.2</v>
      </c>
      <c r="Z16" s="14">
        <v>19.9</v>
      </c>
      <c r="AA16" s="14">
        <v>37.199999999999996</v>
      </c>
      <c r="AB16" s="14">
        <v>4.2</v>
      </c>
      <c r="AC16" s="14">
        <f>VLOOKUP(U16,Workspace!$AA$35:$AC$65,3,false)</f>
        <v>12.7</v>
      </c>
      <c r="AD16" s="14">
        <v>33.5</v>
      </c>
      <c r="AE16" s="14">
        <v>13.9</v>
      </c>
      <c r="AF16" s="15" t="s">
        <v>12</v>
      </c>
      <c r="AG16" s="14">
        <v>19.7</v>
      </c>
      <c r="AH16" s="14">
        <v>16.900000000000002</v>
      </c>
      <c r="AI16" s="14">
        <v>35.7</v>
      </c>
      <c r="AJ16" s="14">
        <v>6.699999999999999</v>
      </c>
      <c r="AK16" s="14">
        <v>35.300000000000004</v>
      </c>
      <c r="AL16" s="14">
        <v>12.7</v>
      </c>
      <c r="AM16" s="13">
        <f t="shared" si="2"/>
        <v>20.0625</v>
      </c>
      <c r="AN16" s="14"/>
      <c r="AO16" s="85" t="s">
        <v>42</v>
      </c>
      <c r="AP16" s="13">
        <v>25.200000000000003</v>
      </c>
      <c r="AQ16" s="14">
        <v>36.900000000000006</v>
      </c>
      <c r="AR16" s="14">
        <v>14.4</v>
      </c>
      <c r="AS16" s="14">
        <v>52.300000000000004</v>
      </c>
      <c r="AT16" s="15" t="s">
        <v>12</v>
      </c>
      <c r="AU16" s="14">
        <v>32.4</v>
      </c>
      <c r="AV16" s="14">
        <v>54.0</v>
      </c>
      <c r="AW16" s="14">
        <v>20.3</v>
      </c>
      <c r="AX16" s="14">
        <v>28.700000000000003</v>
      </c>
      <c r="AY16" s="14">
        <v>30.8</v>
      </c>
      <c r="AZ16" s="14">
        <v>35.800000000000004</v>
      </c>
      <c r="BA16" s="14">
        <v>53.4</v>
      </c>
      <c r="BB16" s="14">
        <v>35.1</v>
      </c>
      <c r="BC16" s="14">
        <v>11.7</v>
      </c>
      <c r="BD16" s="14">
        <v>15.4</v>
      </c>
      <c r="BE16" s="14">
        <v>12.899999999999999</v>
      </c>
      <c r="BF16" s="14">
        <v>17.1</v>
      </c>
      <c r="BG16" s="13">
        <f t="shared" si="3"/>
        <v>29.775</v>
      </c>
      <c r="BH16" s="14"/>
      <c r="BI16" s="82" t="s">
        <v>40</v>
      </c>
      <c r="BJ16" s="13">
        <v>10.8</v>
      </c>
      <c r="BK16" s="14">
        <v>9.2</v>
      </c>
      <c r="BL16" s="14">
        <v>4.1</v>
      </c>
      <c r="BM16" s="14">
        <v>9.2</v>
      </c>
      <c r="BN16" s="14">
        <v>2.5</v>
      </c>
      <c r="BO16" s="14">
        <v>19.900000000000002</v>
      </c>
      <c r="BP16" s="14">
        <v>6.0</v>
      </c>
      <c r="BQ16" s="14">
        <v>13.700000000000001</v>
      </c>
      <c r="BR16" s="14">
        <v>3.4</v>
      </c>
      <c r="BS16" s="14">
        <v>3.6</v>
      </c>
      <c r="BT16" s="15" t="s">
        <v>12</v>
      </c>
      <c r="BU16" s="14">
        <v>14.1</v>
      </c>
      <c r="BV16" s="14">
        <v>7.7</v>
      </c>
      <c r="BW16" s="14">
        <v>7.0</v>
      </c>
      <c r="BX16" s="14">
        <v>4.5</v>
      </c>
      <c r="BY16" s="14">
        <v>40.2</v>
      </c>
      <c r="BZ16" s="14">
        <v>4.1</v>
      </c>
      <c r="CA16" s="13">
        <f t="shared" si="4"/>
        <v>10</v>
      </c>
      <c r="CB16" s="14"/>
      <c r="CC16" s="77" t="s">
        <v>34</v>
      </c>
      <c r="CD16" s="21">
        <v>0.0</v>
      </c>
      <c r="CE16" s="22">
        <v>24.0</v>
      </c>
      <c r="CF16" s="22">
        <v>14.0</v>
      </c>
      <c r="CG16" s="22">
        <v>8.0</v>
      </c>
      <c r="CH16" s="22">
        <v>4.0</v>
      </c>
      <c r="CI16" s="22">
        <v>5.0</v>
      </c>
      <c r="CJ16" s="22">
        <v>1.0</v>
      </c>
      <c r="CK16" s="22">
        <v>11.0</v>
      </c>
      <c r="CL16" s="22">
        <v>5.0</v>
      </c>
      <c r="CM16" s="23" t="s">
        <v>12</v>
      </c>
      <c r="CN16" s="22">
        <v>4.0</v>
      </c>
      <c r="CO16" s="22">
        <v>11.0</v>
      </c>
      <c r="CP16" s="22">
        <v>-3.0</v>
      </c>
      <c r="CQ16" s="22">
        <v>8.0</v>
      </c>
      <c r="CR16" s="22">
        <v>-1.0</v>
      </c>
      <c r="CS16" s="22">
        <v>6.0</v>
      </c>
      <c r="CT16" s="22">
        <v>10.0</v>
      </c>
      <c r="CU16" s="78">
        <f t="shared" si="5"/>
        <v>6.6875</v>
      </c>
      <c r="CW16" s="29" t="s">
        <v>19</v>
      </c>
      <c r="CX16" s="27">
        <f t="shared" si="6"/>
        <v>18.83125</v>
      </c>
      <c r="CY16" s="27">
        <f t="shared" si="7"/>
        <v>26.09375</v>
      </c>
      <c r="CZ16" s="27">
        <f t="shared" si="8"/>
        <v>31.2875</v>
      </c>
      <c r="DA16" s="27">
        <f t="shared" si="9"/>
        <v>9.25</v>
      </c>
      <c r="DB16" s="27">
        <f t="shared" si="10"/>
        <v>6.75</v>
      </c>
    </row>
    <row r="17">
      <c r="A17" s="41" t="s">
        <v>27</v>
      </c>
      <c r="B17" s="13">
        <v>22.8</v>
      </c>
      <c r="C17" s="14">
        <v>18.3</v>
      </c>
      <c r="D17" s="14">
        <v>16.0</v>
      </c>
      <c r="E17" s="14">
        <v>12.1</v>
      </c>
      <c r="F17" s="14">
        <v>13.0</v>
      </c>
      <c r="G17" s="14">
        <v>7.4</v>
      </c>
      <c r="H17" s="14">
        <v>17.8</v>
      </c>
      <c r="I17" s="14">
        <v>20.5</v>
      </c>
      <c r="J17" s="15" t="s">
        <v>12</v>
      </c>
      <c r="K17" s="14">
        <v>19.3</v>
      </c>
      <c r="L17" s="14">
        <v>29.3</v>
      </c>
      <c r="M17" s="14">
        <v>21.7</v>
      </c>
      <c r="N17" s="14">
        <v>23.9</v>
      </c>
      <c r="O17" s="14">
        <v>14.1</v>
      </c>
      <c r="P17" s="14">
        <v>20.0</v>
      </c>
      <c r="Q17" s="14">
        <v>15.9</v>
      </c>
      <c r="R17" s="14">
        <v>7.2</v>
      </c>
      <c r="S17" s="13">
        <f t="shared" si="1"/>
        <v>17.45625</v>
      </c>
      <c r="T17" s="14"/>
      <c r="U17" s="82" t="s">
        <v>40</v>
      </c>
      <c r="V17" s="13">
        <v>9.8</v>
      </c>
      <c r="W17" s="14">
        <v>26.9</v>
      </c>
      <c r="X17" s="14">
        <v>28.6</v>
      </c>
      <c r="Y17" s="14">
        <v>5.9</v>
      </c>
      <c r="Z17" s="14">
        <v>45.9</v>
      </c>
      <c r="AA17" s="14">
        <v>13.700000000000001</v>
      </c>
      <c r="AB17" s="14">
        <v>13.9</v>
      </c>
      <c r="AC17" s="14">
        <f>VLOOKUP(U17,Workspace!$AA$35:$AC$65,3,false)</f>
        <v>11.2</v>
      </c>
      <c r="AD17" s="14">
        <v>43.8</v>
      </c>
      <c r="AE17" s="14">
        <v>17.400000000000002</v>
      </c>
      <c r="AF17" s="15" t="s">
        <v>12</v>
      </c>
      <c r="AG17" s="14">
        <v>12.0</v>
      </c>
      <c r="AH17" s="14">
        <v>17.3</v>
      </c>
      <c r="AI17" s="14">
        <v>20.4</v>
      </c>
      <c r="AJ17" s="14">
        <v>27.3</v>
      </c>
      <c r="AK17" s="14">
        <v>13.5</v>
      </c>
      <c r="AL17" s="14">
        <v>11.2</v>
      </c>
      <c r="AM17" s="13">
        <f t="shared" si="2"/>
        <v>19.925</v>
      </c>
      <c r="AN17" s="14"/>
      <c r="AO17" s="66" t="s">
        <v>20</v>
      </c>
      <c r="AP17" s="13">
        <v>45.1</v>
      </c>
      <c r="AQ17" s="14">
        <v>44.8</v>
      </c>
      <c r="AR17" s="14">
        <v>11.4</v>
      </c>
      <c r="AS17" s="14">
        <v>26.900000000000002</v>
      </c>
      <c r="AT17" s="14">
        <v>50.1</v>
      </c>
      <c r="AU17" s="14">
        <v>35.4</v>
      </c>
      <c r="AV17" s="14">
        <v>33.7</v>
      </c>
      <c r="AW17" s="14">
        <v>39.2</v>
      </c>
      <c r="AX17" s="14">
        <v>8.200000000000001</v>
      </c>
      <c r="AY17" s="14">
        <v>22.000000000000004</v>
      </c>
      <c r="AZ17" s="15" t="s">
        <v>12</v>
      </c>
      <c r="BA17" s="14">
        <v>41.3</v>
      </c>
      <c r="BB17" s="14">
        <v>30.400000000000002</v>
      </c>
      <c r="BC17" s="14">
        <v>13.799999999999999</v>
      </c>
      <c r="BD17" s="14">
        <v>32.2</v>
      </c>
      <c r="BE17" s="14">
        <v>19.6</v>
      </c>
      <c r="BF17" s="14">
        <v>19.599999999999998</v>
      </c>
      <c r="BG17" s="13">
        <f t="shared" si="3"/>
        <v>29.60625</v>
      </c>
      <c r="BH17" s="14"/>
      <c r="BI17" s="17" t="s">
        <v>13</v>
      </c>
      <c r="BJ17" s="13">
        <v>3.2</v>
      </c>
      <c r="BK17" s="14">
        <v>20.7</v>
      </c>
      <c r="BL17" s="14">
        <v>18.9</v>
      </c>
      <c r="BM17" s="14">
        <v>8.2</v>
      </c>
      <c r="BN17" s="14">
        <v>0.9</v>
      </c>
      <c r="BO17" s="14">
        <v>11.6</v>
      </c>
      <c r="BP17" s="14">
        <v>4.4</v>
      </c>
      <c r="BQ17" s="15" t="s">
        <v>12</v>
      </c>
      <c r="BR17" s="14">
        <v>11.7</v>
      </c>
      <c r="BS17" s="14">
        <v>5.7</v>
      </c>
      <c r="BT17" s="14">
        <v>1.9</v>
      </c>
      <c r="BU17" s="14">
        <v>15.5</v>
      </c>
      <c r="BV17" s="14">
        <v>0.0</v>
      </c>
      <c r="BW17" s="14">
        <v>7.7</v>
      </c>
      <c r="BX17" s="14">
        <v>10.9</v>
      </c>
      <c r="BY17" s="14">
        <v>12.6</v>
      </c>
      <c r="BZ17" s="14">
        <v>21.0</v>
      </c>
      <c r="CA17" s="13">
        <f t="shared" si="4"/>
        <v>9.68125</v>
      </c>
      <c r="CB17" s="14"/>
      <c r="CC17" s="86" t="s">
        <v>43</v>
      </c>
      <c r="CD17" s="21">
        <v>11.0</v>
      </c>
      <c r="CE17" s="22">
        <v>11.0</v>
      </c>
      <c r="CF17" s="22">
        <v>2.0</v>
      </c>
      <c r="CG17" s="22">
        <v>2.0</v>
      </c>
      <c r="CH17" s="23" t="s">
        <v>12</v>
      </c>
      <c r="CI17" s="22">
        <v>1.0</v>
      </c>
      <c r="CJ17" s="22">
        <v>8.0</v>
      </c>
      <c r="CK17" s="22">
        <v>4.0</v>
      </c>
      <c r="CL17" s="22">
        <v>5.0</v>
      </c>
      <c r="CM17" s="22">
        <v>2.0</v>
      </c>
      <c r="CN17" s="22">
        <v>1.0</v>
      </c>
      <c r="CO17" s="22">
        <v>19.0</v>
      </c>
      <c r="CP17" s="22">
        <v>1.0</v>
      </c>
      <c r="CQ17" s="22">
        <v>19.0</v>
      </c>
      <c r="CR17" s="22">
        <v>4.0</v>
      </c>
      <c r="CS17" s="22">
        <v>9.0</v>
      </c>
      <c r="CT17" s="22">
        <v>4.0</v>
      </c>
      <c r="CU17" s="87">
        <f t="shared" si="5"/>
        <v>6.4375</v>
      </c>
      <c r="CW17" s="17" t="s">
        <v>13</v>
      </c>
      <c r="CX17" s="27">
        <f t="shared" si="6"/>
        <v>18.05</v>
      </c>
      <c r="CY17" s="27">
        <f t="shared" si="7"/>
        <v>29.025</v>
      </c>
      <c r="CZ17" s="27">
        <f t="shared" si="8"/>
        <v>31.86875</v>
      </c>
      <c r="DA17" s="27">
        <f t="shared" si="9"/>
        <v>9.68125</v>
      </c>
      <c r="DB17" s="27">
        <f t="shared" si="10"/>
        <v>7.75</v>
      </c>
    </row>
    <row r="18">
      <c r="A18" s="54" t="s">
        <v>33</v>
      </c>
      <c r="B18" s="13">
        <v>24.4</v>
      </c>
      <c r="C18" s="14">
        <v>24.7</v>
      </c>
      <c r="D18" s="14">
        <v>14.7</v>
      </c>
      <c r="E18" s="14">
        <v>17.1</v>
      </c>
      <c r="F18" s="14">
        <v>7.5</v>
      </c>
      <c r="G18" s="15" t="s">
        <v>12</v>
      </c>
      <c r="H18" s="14">
        <v>15.1</v>
      </c>
      <c r="I18" s="14">
        <v>35.8</v>
      </c>
      <c r="J18" s="14">
        <v>27.8</v>
      </c>
      <c r="K18" s="14">
        <v>8.0</v>
      </c>
      <c r="L18" s="14">
        <v>20.4</v>
      </c>
      <c r="M18" s="14">
        <v>12.0</v>
      </c>
      <c r="N18" s="14">
        <v>16.8</v>
      </c>
      <c r="O18" s="14">
        <v>7.5</v>
      </c>
      <c r="P18" s="14">
        <v>19.2</v>
      </c>
      <c r="Q18" s="14">
        <v>16.1</v>
      </c>
      <c r="R18" s="14">
        <v>11.1</v>
      </c>
      <c r="S18" s="13">
        <f t="shared" si="1"/>
        <v>17.3875</v>
      </c>
      <c r="T18" s="14"/>
      <c r="U18" s="58" t="s">
        <v>35</v>
      </c>
      <c r="V18" s="13">
        <v>15.6</v>
      </c>
      <c r="W18" s="14">
        <v>23.6</v>
      </c>
      <c r="X18" s="14">
        <v>31.700000000000003</v>
      </c>
      <c r="Y18" s="14">
        <v>9.7</v>
      </c>
      <c r="Z18" s="14">
        <v>10.7</v>
      </c>
      <c r="AA18" s="14">
        <v>13.6</v>
      </c>
      <c r="AB18" s="14">
        <v>2.8000000000000003</v>
      </c>
      <c r="AC18" s="14">
        <f>VLOOKUP(U18,Workspace!$AA$35:$AC$65,3,false)</f>
        <v>30.5</v>
      </c>
      <c r="AD18" s="15" t="s">
        <v>12</v>
      </c>
      <c r="AE18" s="14">
        <v>16.599999999999998</v>
      </c>
      <c r="AF18" s="14">
        <v>25.9</v>
      </c>
      <c r="AG18" s="14">
        <v>22.9</v>
      </c>
      <c r="AH18" s="14">
        <v>13.100000000000001</v>
      </c>
      <c r="AI18" s="14">
        <v>13.4</v>
      </c>
      <c r="AJ18" s="14">
        <v>10.5</v>
      </c>
      <c r="AK18" s="14">
        <v>39.9</v>
      </c>
      <c r="AL18" s="14">
        <v>30.5</v>
      </c>
      <c r="AM18" s="13">
        <f t="shared" si="2"/>
        <v>19.4375</v>
      </c>
      <c r="AN18" s="14"/>
      <c r="AO18" s="54" t="s">
        <v>33</v>
      </c>
      <c r="AP18" s="13">
        <v>33.1</v>
      </c>
      <c r="AQ18" s="14">
        <v>41.6</v>
      </c>
      <c r="AR18" s="14">
        <v>36.7</v>
      </c>
      <c r="AS18" s="14">
        <v>40.7</v>
      </c>
      <c r="AT18" s="14">
        <v>10.8</v>
      </c>
      <c r="AU18" s="15" t="s">
        <v>12</v>
      </c>
      <c r="AV18" s="14">
        <v>7.5</v>
      </c>
      <c r="AW18" s="14">
        <v>58.7</v>
      </c>
      <c r="AX18" s="14">
        <v>47.1</v>
      </c>
      <c r="AY18" s="14">
        <v>21.099999999999998</v>
      </c>
      <c r="AZ18" s="14">
        <v>22.8</v>
      </c>
      <c r="BA18" s="14">
        <v>12.299999999999999</v>
      </c>
      <c r="BB18" s="14">
        <v>27.0</v>
      </c>
      <c r="BC18" s="14">
        <v>27.3</v>
      </c>
      <c r="BD18" s="14">
        <v>26.1</v>
      </c>
      <c r="BE18" s="14">
        <v>28.200000000000003</v>
      </c>
      <c r="BF18" s="14">
        <v>32.6</v>
      </c>
      <c r="BG18" s="13">
        <f t="shared" si="3"/>
        <v>29.6</v>
      </c>
      <c r="BH18" s="14"/>
      <c r="BI18" s="29" t="s">
        <v>19</v>
      </c>
      <c r="BJ18" s="13">
        <v>4.0</v>
      </c>
      <c r="BK18" s="14">
        <v>6.4</v>
      </c>
      <c r="BL18" s="14">
        <v>4.3</v>
      </c>
      <c r="BM18" s="14">
        <v>14.1</v>
      </c>
      <c r="BN18" s="15" t="s">
        <v>12</v>
      </c>
      <c r="BO18" s="14">
        <v>22.200000000000003</v>
      </c>
      <c r="BP18" s="14">
        <v>4.9</v>
      </c>
      <c r="BQ18" s="14">
        <v>6.1000000000000005</v>
      </c>
      <c r="BR18" s="14">
        <v>25.5</v>
      </c>
      <c r="BS18" s="14">
        <v>6.6</v>
      </c>
      <c r="BT18" s="14">
        <v>5.3</v>
      </c>
      <c r="BU18" s="14">
        <v>13.1</v>
      </c>
      <c r="BV18" s="14">
        <v>5.8</v>
      </c>
      <c r="BW18" s="14">
        <v>8.1</v>
      </c>
      <c r="BX18" s="14">
        <v>7.5</v>
      </c>
      <c r="BY18" s="14">
        <v>11.8</v>
      </c>
      <c r="BZ18" s="14">
        <v>2.3</v>
      </c>
      <c r="CA18" s="13">
        <f t="shared" si="4"/>
        <v>9.25</v>
      </c>
      <c r="CB18" s="14"/>
      <c r="CC18" s="88" t="s">
        <v>22</v>
      </c>
      <c r="CD18" s="21">
        <v>5.0</v>
      </c>
      <c r="CE18" s="22">
        <v>9.0</v>
      </c>
      <c r="CF18" s="22">
        <v>8.0</v>
      </c>
      <c r="CG18" s="22">
        <v>8.0</v>
      </c>
      <c r="CH18" s="23">
        <v>7.0</v>
      </c>
      <c r="CI18" s="22">
        <v>7.0</v>
      </c>
      <c r="CJ18" s="22">
        <v>3.0</v>
      </c>
      <c r="CK18" s="23" t="s">
        <v>12</v>
      </c>
      <c r="CL18" s="22">
        <v>4.0</v>
      </c>
      <c r="CM18" s="22">
        <v>5.0</v>
      </c>
      <c r="CN18" s="22">
        <v>0.0</v>
      </c>
      <c r="CO18" s="22">
        <v>3.0</v>
      </c>
      <c r="CP18" s="22">
        <v>9.0</v>
      </c>
      <c r="CQ18" s="23">
        <v>13.0</v>
      </c>
      <c r="CR18" s="22">
        <v>3.0</v>
      </c>
      <c r="CS18" s="22">
        <v>13.0</v>
      </c>
      <c r="CT18" s="22">
        <v>2.0</v>
      </c>
      <c r="CU18" s="89">
        <f t="shared" si="5"/>
        <v>6.1875</v>
      </c>
      <c r="CW18" s="65" t="s">
        <v>37</v>
      </c>
      <c r="CX18" s="27">
        <f t="shared" si="6"/>
        <v>15.4375</v>
      </c>
      <c r="CY18" s="27">
        <f t="shared" si="7"/>
        <v>22.71875</v>
      </c>
      <c r="CZ18" s="27">
        <f t="shared" si="8"/>
        <v>25.425</v>
      </c>
      <c r="DA18" s="27">
        <f t="shared" si="9"/>
        <v>10.69375</v>
      </c>
      <c r="DB18" s="27">
        <f t="shared" si="10"/>
        <v>4.0625</v>
      </c>
    </row>
    <row r="19">
      <c r="A19" s="19" t="s">
        <v>15</v>
      </c>
      <c r="B19" s="13">
        <v>19.3</v>
      </c>
      <c r="C19" s="14">
        <v>19.6</v>
      </c>
      <c r="D19" s="14">
        <v>18.4</v>
      </c>
      <c r="E19" s="14">
        <v>13.5</v>
      </c>
      <c r="F19" s="14">
        <v>22.2</v>
      </c>
      <c r="G19" s="14">
        <v>13.5</v>
      </c>
      <c r="H19" s="15" t="s">
        <v>12</v>
      </c>
      <c r="I19" s="14">
        <v>11.8</v>
      </c>
      <c r="J19" s="14">
        <v>13.2</v>
      </c>
      <c r="K19" s="14">
        <v>28.4</v>
      </c>
      <c r="L19" s="14">
        <v>15.4</v>
      </c>
      <c r="M19" s="14">
        <v>30.2</v>
      </c>
      <c r="N19" s="14">
        <v>15.1</v>
      </c>
      <c r="O19" s="14">
        <v>6.5</v>
      </c>
      <c r="P19" s="14">
        <v>13.5</v>
      </c>
      <c r="Q19" s="14">
        <v>13.5</v>
      </c>
      <c r="R19" s="14">
        <v>19.1</v>
      </c>
      <c r="S19" s="13">
        <f t="shared" si="1"/>
        <v>17.075</v>
      </c>
      <c r="T19" s="14"/>
      <c r="U19" s="85" t="s">
        <v>42</v>
      </c>
      <c r="V19" s="13">
        <v>38.2</v>
      </c>
      <c r="W19" s="14">
        <v>14.399999999999999</v>
      </c>
      <c r="X19" s="14">
        <v>15.5</v>
      </c>
      <c r="Y19" s="14">
        <v>30.800000000000004</v>
      </c>
      <c r="Z19" s="15" t="s">
        <v>12</v>
      </c>
      <c r="AA19" s="14">
        <v>7.2</v>
      </c>
      <c r="AB19" s="14">
        <v>21.1</v>
      </c>
      <c r="AC19" s="14">
        <f>VLOOKUP(U19,Workspace!$AA$35:$AC$65,3,false)</f>
        <v>10.6</v>
      </c>
      <c r="AD19" s="14">
        <v>22.2</v>
      </c>
      <c r="AE19" s="14">
        <v>5.8</v>
      </c>
      <c r="AF19" s="14">
        <v>15.1</v>
      </c>
      <c r="AG19" s="14">
        <v>12.8</v>
      </c>
      <c r="AH19" s="14">
        <v>29.4</v>
      </c>
      <c r="AI19" s="14">
        <v>20.5</v>
      </c>
      <c r="AJ19" s="14">
        <v>34.7</v>
      </c>
      <c r="AK19" s="14">
        <v>17.099999999999998</v>
      </c>
      <c r="AL19" s="14">
        <v>10.6</v>
      </c>
      <c r="AM19" s="13">
        <f t="shared" si="2"/>
        <v>19.125</v>
      </c>
      <c r="AN19" s="14"/>
      <c r="AO19" s="41" t="s">
        <v>27</v>
      </c>
      <c r="AP19" s="13">
        <v>50.1</v>
      </c>
      <c r="AQ19" s="14">
        <v>34.2</v>
      </c>
      <c r="AR19" s="14">
        <v>39.9</v>
      </c>
      <c r="AS19" s="14">
        <v>16.8</v>
      </c>
      <c r="AT19" s="14">
        <v>16.3</v>
      </c>
      <c r="AU19" s="14">
        <v>16.7</v>
      </c>
      <c r="AV19" s="14">
        <v>36.5</v>
      </c>
      <c r="AW19" s="14">
        <v>24.300000000000004</v>
      </c>
      <c r="AX19" s="15" t="s">
        <v>12</v>
      </c>
      <c r="AY19" s="14">
        <v>38.199999999999996</v>
      </c>
      <c r="AZ19" s="14">
        <v>31.8</v>
      </c>
      <c r="BA19" s="14">
        <v>26.799999999999997</v>
      </c>
      <c r="BB19" s="14">
        <v>32.8</v>
      </c>
      <c r="BC19" s="14">
        <v>15.100000000000001</v>
      </c>
      <c r="BD19" s="14">
        <v>23.1</v>
      </c>
      <c r="BE19" s="14">
        <v>51.099999999999994</v>
      </c>
      <c r="BF19" s="14">
        <v>18.7</v>
      </c>
      <c r="BG19" s="13">
        <f t="shared" si="3"/>
        <v>29.525</v>
      </c>
      <c r="BH19" s="14"/>
      <c r="BI19" s="91" t="s">
        <v>44</v>
      </c>
      <c r="BJ19" s="13">
        <v>5.7</v>
      </c>
      <c r="BK19" s="14">
        <v>8.6</v>
      </c>
      <c r="BL19" s="14">
        <v>12.2</v>
      </c>
      <c r="BM19" s="14">
        <v>6.3</v>
      </c>
      <c r="BN19" s="14">
        <v>8.1</v>
      </c>
      <c r="BO19" s="15" t="s">
        <v>12</v>
      </c>
      <c r="BP19" s="14">
        <v>3.0999999999999996</v>
      </c>
      <c r="BQ19" s="14">
        <v>14.600000000000001</v>
      </c>
      <c r="BR19" s="14">
        <v>12.7</v>
      </c>
      <c r="BS19" s="14">
        <v>19.2</v>
      </c>
      <c r="BT19" s="14">
        <v>13.0</v>
      </c>
      <c r="BU19" s="14">
        <v>0.0</v>
      </c>
      <c r="BV19" s="14">
        <v>0.0</v>
      </c>
      <c r="BW19" s="14">
        <v>7.1</v>
      </c>
      <c r="BX19" s="14">
        <v>19.5</v>
      </c>
      <c r="BY19" s="14">
        <v>14.2</v>
      </c>
      <c r="BZ19" s="14">
        <v>1.1</v>
      </c>
      <c r="CA19" s="13">
        <f t="shared" si="4"/>
        <v>9.0875</v>
      </c>
      <c r="CB19" s="14"/>
      <c r="CC19" s="92" t="s">
        <v>41</v>
      </c>
      <c r="CD19" s="21">
        <v>10.0</v>
      </c>
      <c r="CE19" s="22">
        <v>4.0</v>
      </c>
      <c r="CF19" s="22">
        <v>9.0</v>
      </c>
      <c r="CG19" s="22">
        <v>4.0</v>
      </c>
      <c r="CH19" s="22">
        <v>13.0</v>
      </c>
      <c r="CI19" s="22">
        <v>2.0</v>
      </c>
      <c r="CJ19" s="22">
        <v>8.0</v>
      </c>
      <c r="CK19" s="23" t="s">
        <v>12</v>
      </c>
      <c r="CL19" s="22">
        <v>5.0</v>
      </c>
      <c r="CM19" s="22">
        <v>5.0</v>
      </c>
      <c r="CN19" s="22">
        <v>2.0</v>
      </c>
      <c r="CO19" s="22">
        <v>7.0</v>
      </c>
      <c r="CP19" s="22">
        <v>0.0</v>
      </c>
      <c r="CQ19" s="22">
        <v>8.0</v>
      </c>
      <c r="CR19" s="22">
        <v>7.0</v>
      </c>
      <c r="CS19" s="22">
        <v>4.0</v>
      </c>
      <c r="CT19" s="22">
        <v>11.0</v>
      </c>
      <c r="CU19" s="93">
        <f t="shared" si="5"/>
        <v>6.1875</v>
      </c>
      <c r="CW19" s="91" t="s">
        <v>44</v>
      </c>
      <c r="CX19" s="27">
        <f t="shared" si="6"/>
        <v>15.775</v>
      </c>
      <c r="CY19" s="27">
        <f t="shared" si="7"/>
        <v>17.30625</v>
      </c>
      <c r="CZ19" s="27">
        <f t="shared" si="8"/>
        <v>25.71875</v>
      </c>
      <c r="DA19" s="27">
        <f t="shared" si="9"/>
        <v>9.0875</v>
      </c>
      <c r="DB19" s="27">
        <f t="shared" si="10"/>
        <v>5.9375</v>
      </c>
    </row>
    <row r="20">
      <c r="A20" s="69" t="s">
        <v>39</v>
      </c>
      <c r="B20" s="13">
        <v>18.9</v>
      </c>
      <c r="C20" s="14">
        <v>25.1</v>
      </c>
      <c r="D20" s="14">
        <v>17.299999999999997</v>
      </c>
      <c r="E20" s="14">
        <v>16.6</v>
      </c>
      <c r="F20" s="14">
        <v>16.9</v>
      </c>
      <c r="G20" s="14">
        <v>21.9</v>
      </c>
      <c r="H20" s="14">
        <v>14.2</v>
      </c>
      <c r="I20" s="14">
        <v>21.5</v>
      </c>
      <c r="J20" s="15" t="s">
        <v>12</v>
      </c>
      <c r="K20" s="14">
        <v>26.5</v>
      </c>
      <c r="L20" s="14">
        <v>19.4</v>
      </c>
      <c r="M20" s="14">
        <v>16.9</v>
      </c>
      <c r="N20" s="14">
        <v>8.3</v>
      </c>
      <c r="O20" s="14">
        <v>20.1</v>
      </c>
      <c r="P20" s="14">
        <v>10.7</v>
      </c>
      <c r="Q20" s="14">
        <v>2.7</v>
      </c>
      <c r="R20" s="14">
        <v>15.2</v>
      </c>
      <c r="S20" s="13">
        <f t="shared" si="1"/>
        <v>17.0125</v>
      </c>
      <c r="T20" s="14"/>
      <c r="U20" s="95" t="s">
        <v>38</v>
      </c>
      <c r="V20" s="13">
        <v>13.700000000000001</v>
      </c>
      <c r="W20" s="14">
        <v>16.3</v>
      </c>
      <c r="X20" s="14">
        <v>24.4</v>
      </c>
      <c r="Y20" s="14">
        <v>25.799999999999997</v>
      </c>
      <c r="Z20" s="14">
        <v>22.700000000000003</v>
      </c>
      <c r="AA20" s="14">
        <v>15.700000000000001</v>
      </c>
      <c r="AB20" s="14">
        <v>33.699999999999996</v>
      </c>
      <c r="AC20" s="14">
        <f>VLOOKUP(U20,Workspace!$AA$35:$AC$65,3,false)</f>
        <v>15.7</v>
      </c>
      <c r="AD20" s="15" t="s">
        <v>12</v>
      </c>
      <c r="AE20" s="14">
        <v>12.5</v>
      </c>
      <c r="AF20" s="14">
        <v>40.599999999999994</v>
      </c>
      <c r="AG20" s="14">
        <v>10.9</v>
      </c>
      <c r="AH20" s="14">
        <v>10.3</v>
      </c>
      <c r="AI20" s="14">
        <v>20.7</v>
      </c>
      <c r="AJ20" s="14">
        <v>13.1</v>
      </c>
      <c r="AK20" s="14">
        <v>10.8</v>
      </c>
      <c r="AL20" s="14">
        <v>15.700000000000001</v>
      </c>
      <c r="AM20" s="13">
        <f t="shared" si="2"/>
        <v>18.9125</v>
      </c>
      <c r="AN20" s="14"/>
      <c r="AO20" s="76" t="s">
        <v>41</v>
      </c>
      <c r="AP20" s="13">
        <v>10.3</v>
      </c>
      <c r="AQ20" s="14">
        <v>39.599999999999994</v>
      </c>
      <c r="AR20" s="14">
        <v>34.1</v>
      </c>
      <c r="AS20" s="14">
        <v>46.3</v>
      </c>
      <c r="AT20" s="14">
        <v>31.400000000000002</v>
      </c>
      <c r="AU20" s="14">
        <v>45.300000000000004</v>
      </c>
      <c r="AV20" s="14">
        <v>29.599999999999998</v>
      </c>
      <c r="AW20" s="15" t="s">
        <v>12</v>
      </c>
      <c r="AX20" s="14">
        <v>31.3</v>
      </c>
      <c r="AY20" s="14">
        <v>10.5</v>
      </c>
      <c r="AZ20" s="14">
        <v>44.9</v>
      </c>
      <c r="BA20" s="14">
        <v>19.0</v>
      </c>
      <c r="BB20" s="14">
        <v>28.1</v>
      </c>
      <c r="BC20" s="14">
        <v>43.0</v>
      </c>
      <c r="BD20" s="14">
        <v>9.200000000000001</v>
      </c>
      <c r="BE20" s="14">
        <v>32.7</v>
      </c>
      <c r="BF20" s="14">
        <v>16.6</v>
      </c>
      <c r="BG20" s="13">
        <f t="shared" si="3"/>
        <v>29.49375</v>
      </c>
      <c r="BH20" s="14"/>
      <c r="BI20" s="57" t="s">
        <v>30</v>
      </c>
      <c r="BJ20" s="13">
        <v>13.4</v>
      </c>
      <c r="BK20" s="14">
        <v>17.799999999999997</v>
      </c>
      <c r="BL20" s="14">
        <v>14.5</v>
      </c>
      <c r="BM20" s="14">
        <v>3.4</v>
      </c>
      <c r="BN20" s="14">
        <v>0.0</v>
      </c>
      <c r="BO20" s="14">
        <v>8.2</v>
      </c>
      <c r="BP20" s="14">
        <v>9.2</v>
      </c>
      <c r="BQ20" s="14">
        <v>7.5</v>
      </c>
      <c r="BR20" s="14">
        <v>14.1</v>
      </c>
      <c r="BS20" s="14">
        <v>2.8</v>
      </c>
      <c r="BT20" s="15" t="s">
        <v>12</v>
      </c>
      <c r="BU20" s="14">
        <v>7.5</v>
      </c>
      <c r="BV20" s="14">
        <v>18.900000000000002</v>
      </c>
      <c r="BW20" s="14">
        <v>10.7</v>
      </c>
      <c r="BX20" s="14">
        <v>3.8</v>
      </c>
      <c r="BY20" s="14">
        <v>9.3</v>
      </c>
      <c r="BZ20" s="14">
        <v>1.3</v>
      </c>
      <c r="CA20" s="13">
        <f t="shared" si="4"/>
        <v>8.9</v>
      </c>
      <c r="CB20" s="14"/>
      <c r="CC20" s="97" t="s">
        <v>23</v>
      </c>
      <c r="CD20" s="21">
        <v>11.0</v>
      </c>
      <c r="CE20" s="22">
        <v>8.0</v>
      </c>
      <c r="CF20" s="22">
        <v>12.0</v>
      </c>
      <c r="CG20" s="22">
        <v>13.0</v>
      </c>
      <c r="CH20" s="22">
        <v>11.0</v>
      </c>
      <c r="CI20" s="22">
        <v>1.0</v>
      </c>
      <c r="CJ20" s="22">
        <v>0.0</v>
      </c>
      <c r="CK20" s="23" t="s">
        <v>12</v>
      </c>
      <c r="CL20" s="22">
        <v>1.0</v>
      </c>
      <c r="CM20" s="22">
        <v>2.0</v>
      </c>
      <c r="CN20" s="22">
        <v>7.0</v>
      </c>
      <c r="CO20" s="22">
        <v>1.0</v>
      </c>
      <c r="CP20" s="22">
        <v>15.0</v>
      </c>
      <c r="CQ20" s="22">
        <v>7.0</v>
      </c>
      <c r="CR20" s="22">
        <v>2.0</v>
      </c>
      <c r="CS20" s="22">
        <v>1.0</v>
      </c>
      <c r="CT20" s="22">
        <v>5.0</v>
      </c>
      <c r="CU20" s="100">
        <f t="shared" si="5"/>
        <v>6.0625</v>
      </c>
      <c r="CW20" s="46" t="s">
        <v>16</v>
      </c>
      <c r="CX20" s="27">
        <f t="shared" si="6"/>
        <v>18.375</v>
      </c>
      <c r="CY20" s="27">
        <f t="shared" si="7"/>
        <v>20.25625</v>
      </c>
      <c r="CZ20" s="27">
        <f t="shared" si="8"/>
        <v>32.0875</v>
      </c>
      <c r="DA20" s="27">
        <f t="shared" si="9"/>
        <v>7.85</v>
      </c>
      <c r="DB20" s="27">
        <f t="shared" si="10"/>
        <v>12.1875</v>
      </c>
    </row>
    <row r="21">
      <c r="A21" s="50" t="s">
        <v>32</v>
      </c>
      <c r="B21" s="13">
        <v>23.6</v>
      </c>
      <c r="C21" s="14">
        <v>23.8</v>
      </c>
      <c r="D21" s="14">
        <v>13.8</v>
      </c>
      <c r="E21" s="14">
        <v>18.7</v>
      </c>
      <c r="F21" s="15" t="s">
        <v>12</v>
      </c>
      <c r="G21" s="14">
        <v>12.1</v>
      </c>
      <c r="H21" s="14">
        <v>12.4</v>
      </c>
      <c r="I21" s="14">
        <v>20.5</v>
      </c>
      <c r="J21" s="14">
        <v>11.2</v>
      </c>
      <c r="K21" s="14">
        <v>22.5</v>
      </c>
      <c r="L21" s="14">
        <v>11.1</v>
      </c>
      <c r="M21" s="14">
        <v>20.4</v>
      </c>
      <c r="N21" s="14">
        <v>5.3</v>
      </c>
      <c r="O21" s="14">
        <v>17.4</v>
      </c>
      <c r="P21" s="14">
        <v>22.799999999999997</v>
      </c>
      <c r="Q21" s="14">
        <v>16.3</v>
      </c>
      <c r="R21" s="14">
        <v>19.5</v>
      </c>
      <c r="S21" s="13">
        <f t="shared" si="1"/>
        <v>16.9625</v>
      </c>
      <c r="T21" s="14"/>
      <c r="U21" s="43" t="s">
        <v>28</v>
      </c>
      <c r="V21" s="13">
        <v>23.2</v>
      </c>
      <c r="W21" s="14">
        <v>13.3</v>
      </c>
      <c r="X21" s="14">
        <v>6.5</v>
      </c>
      <c r="Y21" s="15" t="s">
        <v>12</v>
      </c>
      <c r="Z21" s="14">
        <v>27.4</v>
      </c>
      <c r="AA21" s="14">
        <v>33.5</v>
      </c>
      <c r="AB21" s="14">
        <v>16.5</v>
      </c>
      <c r="AC21" s="14">
        <f>VLOOKUP(U21,Workspace!$AA$35:$AC$65,3,false)</f>
        <v>13.1</v>
      </c>
      <c r="AD21" s="14">
        <v>11.600000000000001</v>
      </c>
      <c r="AE21" s="14">
        <v>9.6</v>
      </c>
      <c r="AF21" s="14">
        <v>25.9</v>
      </c>
      <c r="AG21" s="14">
        <v>18.299999999999997</v>
      </c>
      <c r="AH21" s="14">
        <v>18.1</v>
      </c>
      <c r="AI21" s="14">
        <v>25.6</v>
      </c>
      <c r="AJ21" s="14">
        <v>26.799999999999997</v>
      </c>
      <c r="AK21" s="14">
        <v>17.099999999999998</v>
      </c>
      <c r="AL21" s="14">
        <v>13.100000000000001</v>
      </c>
      <c r="AM21" s="13">
        <f t="shared" si="2"/>
        <v>18.725</v>
      </c>
      <c r="AN21" s="14"/>
      <c r="AO21" s="19" t="s">
        <v>15</v>
      </c>
      <c r="AP21" s="13">
        <v>32.5</v>
      </c>
      <c r="AQ21" s="14">
        <v>48.3</v>
      </c>
      <c r="AR21" s="14">
        <v>23.7</v>
      </c>
      <c r="AS21" s="14">
        <v>20.400000000000002</v>
      </c>
      <c r="AT21" s="14">
        <v>34.6</v>
      </c>
      <c r="AU21" s="14">
        <v>42.3</v>
      </c>
      <c r="AV21" s="15" t="s">
        <v>12</v>
      </c>
      <c r="AW21" s="14">
        <v>31.4</v>
      </c>
      <c r="AX21" s="14">
        <v>21.099999999999998</v>
      </c>
      <c r="AY21" s="14">
        <v>43.99999999999999</v>
      </c>
      <c r="AZ21" s="14">
        <v>34.9</v>
      </c>
      <c r="BA21" s="14">
        <v>41.0</v>
      </c>
      <c r="BB21" s="14">
        <v>27.700000000000003</v>
      </c>
      <c r="BC21" s="14">
        <v>23.699999999999996</v>
      </c>
      <c r="BD21" s="14">
        <v>25.2</v>
      </c>
      <c r="BE21" s="14">
        <v>18.6</v>
      </c>
      <c r="BF21" s="14">
        <v>2.0</v>
      </c>
      <c r="BG21" s="13">
        <f t="shared" si="3"/>
        <v>29.4625</v>
      </c>
      <c r="BH21" s="14"/>
      <c r="BI21" s="58" t="s">
        <v>35</v>
      </c>
      <c r="BJ21" s="13">
        <v>5.1</v>
      </c>
      <c r="BK21" s="14">
        <v>13.4</v>
      </c>
      <c r="BL21" s="14">
        <v>3.5</v>
      </c>
      <c r="BM21" s="14">
        <v>6.2</v>
      </c>
      <c r="BN21" s="14">
        <v>15.8</v>
      </c>
      <c r="BO21" s="14">
        <v>3.8</v>
      </c>
      <c r="BP21" s="14">
        <v>1.2</v>
      </c>
      <c r="BQ21" s="14">
        <v>5.6</v>
      </c>
      <c r="BR21" s="15" t="s">
        <v>12</v>
      </c>
      <c r="BS21" s="14">
        <v>20.6</v>
      </c>
      <c r="BT21" s="14">
        <v>8.2</v>
      </c>
      <c r="BU21" s="14">
        <v>12.5</v>
      </c>
      <c r="BV21" s="14">
        <v>1.9</v>
      </c>
      <c r="BW21" s="14">
        <v>5.2</v>
      </c>
      <c r="BX21" s="14">
        <v>13.0</v>
      </c>
      <c r="BY21" s="14">
        <v>1.8</v>
      </c>
      <c r="BZ21" s="14">
        <v>23.2</v>
      </c>
      <c r="CA21" s="13">
        <f t="shared" si="4"/>
        <v>8.8125</v>
      </c>
      <c r="CB21" s="14"/>
      <c r="CC21" s="104" t="s">
        <v>44</v>
      </c>
      <c r="CD21" s="21">
        <v>0.0</v>
      </c>
      <c r="CE21" s="22">
        <v>7.0</v>
      </c>
      <c r="CF21" s="22">
        <v>2.0</v>
      </c>
      <c r="CG21" s="22">
        <v>0.0</v>
      </c>
      <c r="CH21" s="22">
        <v>1.0</v>
      </c>
      <c r="CI21" s="23" t="s">
        <v>12</v>
      </c>
      <c r="CJ21" s="22">
        <v>24.0</v>
      </c>
      <c r="CK21" s="22">
        <v>9.0</v>
      </c>
      <c r="CL21" s="22">
        <v>5.0</v>
      </c>
      <c r="CM21" s="22">
        <v>6.0</v>
      </c>
      <c r="CN21" s="22">
        <v>3.0</v>
      </c>
      <c r="CO21" s="22">
        <v>6.0</v>
      </c>
      <c r="CP21" s="22">
        <v>6.0</v>
      </c>
      <c r="CQ21" s="22">
        <v>2.0</v>
      </c>
      <c r="CR21" s="22">
        <v>18.0</v>
      </c>
      <c r="CS21" s="22">
        <v>8.0</v>
      </c>
      <c r="CT21" s="22">
        <v>-2.0</v>
      </c>
      <c r="CU21" s="70">
        <f t="shared" si="5"/>
        <v>5.9375</v>
      </c>
      <c r="CW21" s="43" t="s">
        <v>28</v>
      </c>
      <c r="CX21" s="27">
        <f t="shared" si="6"/>
        <v>16.25</v>
      </c>
      <c r="CY21" s="27">
        <f t="shared" si="7"/>
        <v>18.725</v>
      </c>
      <c r="CZ21" s="27">
        <f t="shared" si="8"/>
        <v>32.49375</v>
      </c>
      <c r="DA21" s="27">
        <f t="shared" si="9"/>
        <v>5.4625</v>
      </c>
      <c r="DB21" s="27">
        <f t="shared" si="10"/>
        <v>5.3125</v>
      </c>
    </row>
    <row r="22">
      <c r="A22" s="39" t="s">
        <v>24</v>
      </c>
      <c r="B22" s="13">
        <v>16.1</v>
      </c>
      <c r="C22" s="14">
        <v>21.8</v>
      </c>
      <c r="D22" s="14">
        <v>29.0</v>
      </c>
      <c r="E22" s="14">
        <v>8.6</v>
      </c>
      <c r="F22" s="14">
        <v>17.5</v>
      </c>
      <c r="G22" s="14">
        <v>27.2</v>
      </c>
      <c r="H22" s="14">
        <v>21.5</v>
      </c>
      <c r="I22" s="14">
        <v>25.2</v>
      </c>
      <c r="J22" s="15" t="s">
        <v>12</v>
      </c>
      <c r="K22" s="14">
        <v>20.0</v>
      </c>
      <c r="L22" s="14">
        <v>9.5</v>
      </c>
      <c r="M22" s="14">
        <v>14.3</v>
      </c>
      <c r="N22" s="14">
        <v>16.1</v>
      </c>
      <c r="O22" s="14">
        <v>12.3</v>
      </c>
      <c r="P22" s="14">
        <v>14.9</v>
      </c>
      <c r="Q22" s="14">
        <v>8.1</v>
      </c>
      <c r="R22" s="14">
        <v>9.2</v>
      </c>
      <c r="S22" s="13">
        <f t="shared" si="1"/>
        <v>16.95625</v>
      </c>
      <c r="T22" s="14"/>
      <c r="U22" s="76" t="s">
        <v>41</v>
      </c>
      <c r="V22" s="13">
        <v>15.0</v>
      </c>
      <c r="W22" s="14">
        <v>28.9</v>
      </c>
      <c r="X22" s="14">
        <v>6.6</v>
      </c>
      <c r="Y22" s="14">
        <v>10.0</v>
      </c>
      <c r="Z22" s="14">
        <v>12.9</v>
      </c>
      <c r="AA22" s="14">
        <v>13.0</v>
      </c>
      <c r="AB22" s="14">
        <v>29.3</v>
      </c>
      <c r="AC22" s="15" t="s">
        <v>12</v>
      </c>
      <c r="AD22" s="14">
        <v>12.1</v>
      </c>
      <c r="AE22" s="14">
        <v>11.399999999999999</v>
      </c>
      <c r="AF22" s="14">
        <v>17.6</v>
      </c>
      <c r="AG22" s="14">
        <v>18.0</v>
      </c>
      <c r="AH22" s="14">
        <v>14.6</v>
      </c>
      <c r="AI22" s="14">
        <v>26.7</v>
      </c>
      <c r="AJ22" s="14">
        <v>25.9</v>
      </c>
      <c r="AK22" s="14">
        <v>27.2</v>
      </c>
      <c r="AL22" s="14">
        <v>27.4</v>
      </c>
      <c r="AM22" s="13">
        <f t="shared" si="2"/>
        <v>18.5375</v>
      </c>
      <c r="AN22" s="14"/>
      <c r="AO22" s="106" t="s">
        <v>43</v>
      </c>
      <c r="AP22" s="13">
        <v>13.9</v>
      </c>
      <c r="AQ22" s="14">
        <v>29.9</v>
      </c>
      <c r="AR22" s="14">
        <v>12.100000000000001</v>
      </c>
      <c r="AS22" s="14">
        <v>36.4</v>
      </c>
      <c r="AT22" s="15" t="s">
        <v>12</v>
      </c>
      <c r="AU22" s="14">
        <v>43.49999999999999</v>
      </c>
      <c r="AV22" s="14">
        <v>30.8</v>
      </c>
      <c r="AW22" s="14">
        <v>35.7</v>
      </c>
      <c r="AX22" s="14">
        <v>35.9</v>
      </c>
      <c r="AY22" s="14">
        <v>15.100000000000001</v>
      </c>
      <c r="AZ22" s="14">
        <v>22.3</v>
      </c>
      <c r="BA22" s="14">
        <v>33.4</v>
      </c>
      <c r="BB22" s="14">
        <v>25.3</v>
      </c>
      <c r="BC22" s="14">
        <v>66.3</v>
      </c>
      <c r="BD22" s="14">
        <v>20.900000000000002</v>
      </c>
      <c r="BE22" s="14">
        <v>30.199999999999996</v>
      </c>
      <c r="BF22" s="14">
        <v>17.0</v>
      </c>
      <c r="BG22" s="13">
        <f t="shared" si="3"/>
        <v>29.29375</v>
      </c>
      <c r="BH22" s="14"/>
      <c r="BI22" s="76" t="s">
        <v>41</v>
      </c>
      <c r="BJ22" s="13">
        <v>5.0</v>
      </c>
      <c r="BK22" s="14">
        <v>5.7</v>
      </c>
      <c r="BL22" s="14">
        <v>5.8</v>
      </c>
      <c r="BM22" s="14">
        <v>3.9</v>
      </c>
      <c r="BN22" s="14">
        <v>12.3</v>
      </c>
      <c r="BO22" s="14">
        <v>8.9</v>
      </c>
      <c r="BP22" s="14">
        <v>0.0</v>
      </c>
      <c r="BQ22" s="15" t="s">
        <v>12</v>
      </c>
      <c r="BR22" s="14">
        <v>3.8</v>
      </c>
      <c r="BS22" s="14">
        <v>10.3</v>
      </c>
      <c r="BT22" s="14">
        <v>9.3</v>
      </c>
      <c r="BU22" s="14">
        <v>15.3</v>
      </c>
      <c r="BV22" s="14">
        <v>6.6000000000000005</v>
      </c>
      <c r="BW22" s="14">
        <v>15.0</v>
      </c>
      <c r="BX22" s="14">
        <v>13.2</v>
      </c>
      <c r="BY22" s="14">
        <v>15.4</v>
      </c>
      <c r="BZ22" s="14">
        <v>8.8</v>
      </c>
      <c r="CA22" s="13">
        <f t="shared" si="4"/>
        <v>8.70625</v>
      </c>
      <c r="CB22" s="14"/>
      <c r="CC22" s="96" t="s">
        <v>24</v>
      </c>
      <c r="CD22" s="21">
        <v>9.0</v>
      </c>
      <c r="CE22" s="22">
        <v>6.0</v>
      </c>
      <c r="CF22" s="22">
        <v>9.0</v>
      </c>
      <c r="CG22" s="22">
        <v>1.0</v>
      </c>
      <c r="CH22" s="22">
        <v>5.0</v>
      </c>
      <c r="CI22" s="22">
        <v>5.0</v>
      </c>
      <c r="CJ22" s="22">
        <v>4.0</v>
      </c>
      <c r="CK22" s="22">
        <v>7.0</v>
      </c>
      <c r="CL22" s="23" t="s">
        <v>12</v>
      </c>
      <c r="CM22" s="22">
        <v>6.0</v>
      </c>
      <c r="CN22" s="22">
        <v>9.0</v>
      </c>
      <c r="CO22" s="22">
        <v>8.0</v>
      </c>
      <c r="CP22" s="22">
        <v>3.0</v>
      </c>
      <c r="CQ22" s="22">
        <v>4.0</v>
      </c>
      <c r="CR22" s="22">
        <v>4.0</v>
      </c>
      <c r="CS22" s="22">
        <v>9.0</v>
      </c>
      <c r="CT22" s="22">
        <v>1.0</v>
      </c>
      <c r="CU22" s="99">
        <f t="shared" si="5"/>
        <v>5.625</v>
      </c>
      <c r="CW22" s="56" t="s">
        <v>34</v>
      </c>
      <c r="CX22" s="27">
        <f t="shared" si="6"/>
        <v>18.68125</v>
      </c>
      <c r="CY22" s="27">
        <f t="shared" si="7"/>
        <v>23.76875</v>
      </c>
      <c r="CZ22" s="27">
        <f t="shared" si="8"/>
        <v>29.19375</v>
      </c>
      <c r="DA22" s="27">
        <f t="shared" si="9"/>
        <v>10.65</v>
      </c>
      <c r="DB22" s="27">
        <f t="shared" si="10"/>
        <v>6.6875</v>
      </c>
    </row>
    <row r="23">
      <c r="A23" s="85" t="s">
        <v>42</v>
      </c>
      <c r="B23" s="13">
        <v>14.6</v>
      </c>
      <c r="C23" s="14">
        <v>13.4</v>
      </c>
      <c r="D23" s="14">
        <v>3.7</v>
      </c>
      <c r="E23" s="14">
        <v>33.9</v>
      </c>
      <c r="F23" s="15" t="s">
        <v>12</v>
      </c>
      <c r="G23" s="14">
        <v>10.8</v>
      </c>
      <c r="H23" s="14">
        <v>25.7</v>
      </c>
      <c r="I23" s="14">
        <v>19.4</v>
      </c>
      <c r="J23" s="14">
        <v>22.5</v>
      </c>
      <c r="K23" s="14">
        <v>24.8</v>
      </c>
      <c r="L23" s="14">
        <v>17.4</v>
      </c>
      <c r="M23" s="14">
        <v>29.0</v>
      </c>
      <c r="N23" s="14">
        <v>17.2</v>
      </c>
      <c r="O23" s="14">
        <v>5.0</v>
      </c>
      <c r="P23" s="14">
        <v>6.4</v>
      </c>
      <c r="Q23" s="14">
        <v>6.3</v>
      </c>
      <c r="R23" s="14">
        <v>16.9</v>
      </c>
      <c r="S23" s="13">
        <f t="shared" si="1"/>
        <v>16.6875</v>
      </c>
      <c r="T23" s="14"/>
      <c r="U23" s="40" t="s">
        <v>25</v>
      </c>
      <c r="V23" s="13">
        <v>36.6</v>
      </c>
      <c r="W23" s="14">
        <v>8.3</v>
      </c>
      <c r="X23" s="14">
        <v>9.6</v>
      </c>
      <c r="Y23" s="14">
        <v>20.5</v>
      </c>
      <c r="Z23" s="14">
        <v>16.0</v>
      </c>
      <c r="AA23" s="14">
        <v>13.4</v>
      </c>
      <c r="AB23" s="15" t="s">
        <v>12</v>
      </c>
      <c r="AC23" s="14">
        <f>VLOOKUP(U23,Workspace!$AA$35:$AC$65,3,false)</f>
        <v>10.3</v>
      </c>
      <c r="AD23" s="14">
        <v>16.1</v>
      </c>
      <c r="AE23" s="14">
        <v>11.2</v>
      </c>
      <c r="AF23" s="14">
        <v>27.8</v>
      </c>
      <c r="AG23" s="14">
        <v>21.900000000000002</v>
      </c>
      <c r="AH23" s="14">
        <v>28.200000000000003</v>
      </c>
      <c r="AI23" s="14">
        <v>11.3</v>
      </c>
      <c r="AJ23" s="14">
        <v>19.6</v>
      </c>
      <c r="AK23" s="14">
        <v>34.9</v>
      </c>
      <c r="AL23" s="14">
        <v>10.3</v>
      </c>
      <c r="AM23" s="13">
        <f t="shared" si="2"/>
        <v>18.5</v>
      </c>
      <c r="AN23" s="14"/>
      <c r="AO23" s="56" t="s">
        <v>34</v>
      </c>
      <c r="AP23" s="13">
        <v>24.6</v>
      </c>
      <c r="AQ23" s="14">
        <v>31.1</v>
      </c>
      <c r="AR23" s="14">
        <v>22.8</v>
      </c>
      <c r="AS23" s="14">
        <v>31.8</v>
      </c>
      <c r="AT23" s="14">
        <v>41.99999999999999</v>
      </c>
      <c r="AU23" s="14">
        <v>18.0</v>
      </c>
      <c r="AV23" s="14">
        <v>15.8</v>
      </c>
      <c r="AW23" s="14">
        <v>38.400000000000006</v>
      </c>
      <c r="AX23" s="14">
        <v>53.0</v>
      </c>
      <c r="AY23" s="15" t="s">
        <v>12</v>
      </c>
      <c r="AZ23" s="14">
        <v>39.5</v>
      </c>
      <c r="BA23" s="14">
        <v>35.2</v>
      </c>
      <c r="BB23" s="14">
        <v>21.9</v>
      </c>
      <c r="BC23" s="14">
        <v>7.5</v>
      </c>
      <c r="BD23" s="14">
        <v>17.9</v>
      </c>
      <c r="BE23" s="14">
        <v>32.5</v>
      </c>
      <c r="BF23" s="14">
        <v>35.099999999999994</v>
      </c>
      <c r="BG23" s="13">
        <f t="shared" si="3"/>
        <v>29.19375</v>
      </c>
      <c r="BH23" s="14"/>
      <c r="BI23" s="54" t="s">
        <v>33</v>
      </c>
      <c r="BJ23" s="13">
        <v>10.0</v>
      </c>
      <c r="BK23" s="14">
        <v>5.1</v>
      </c>
      <c r="BL23" s="14">
        <v>0.0</v>
      </c>
      <c r="BM23" s="14">
        <v>0.0</v>
      </c>
      <c r="BN23" s="14">
        <v>22.6</v>
      </c>
      <c r="BO23" s="15" t="s">
        <v>12</v>
      </c>
      <c r="BP23" s="14">
        <v>3.8</v>
      </c>
      <c r="BQ23" s="14">
        <v>15.7</v>
      </c>
      <c r="BR23" s="14">
        <v>21.799999999999997</v>
      </c>
      <c r="BS23" s="14">
        <v>5.2</v>
      </c>
      <c r="BT23" s="14">
        <v>13.8</v>
      </c>
      <c r="BU23" s="14">
        <v>9.3</v>
      </c>
      <c r="BV23" s="14">
        <v>7.6</v>
      </c>
      <c r="BW23" s="14">
        <v>2.4000000000000004</v>
      </c>
      <c r="BX23" s="14">
        <v>8.1</v>
      </c>
      <c r="BY23" s="14">
        <v>6.5</v>
      </c>
      <c r="BZ23" s="14">
        <v>3.7</v>
      </c>
      <c r="CA23" s="13">
        <f t="shared" si="4"/>
        <v>8.475</v>
      </c>
      <c r="CB23" s="14"/>
      <c r="CC23" s="110" t="s">
        <v>27</v>
      </c>
      <c r="CD23" s="21">
        <v>5.0</v>
      </c>
      <c r="CE23" s="22">
        <v>4.0</v>
      </c>
      <c r="CF23" s="22">
        <v>3.0</v>
      </c>
      <c r="CG23" s="22">
        <v>4.0</v>
      </c>
      <c r="CH23" s="22">
        <v>6.0</v>
      </c>
      <c r="CI23" s="22">
        <v>16.0</v>
      </c>
      <c r="CJ23" s="22">
        <v>7.0</v>
      </c>
      <c r="CK23" s="22">
        <v>3.0</v>
      </c>
      <c r="CL23" s="23" t="s">
        <v>12</v>
      </c>
      <c r="CM23" s="22">
        <v>3.0</v>
      </c>
      <c r="CN23" s="22">
        <v>-2.0</v>
      </c>
      <c r="CO23" s="22">
        <v>0.0</v>
      </c>
      <c r="CP23" s="22">
        <v>6.0</v>
      </c>
      <c r="CQ23" s="22">
        <v>10.0</v>
      </c>
      <c r="CR23" s="22">
        <v>8.0</v>
      </c>
      <c r="CS23" s="22">
        <v>-4.0</v>
      </c>
      <c r="CT23" s="22">
        <v>20.0</v>
      </c>
      <c r="CU23" s="111">
        <f t="shared" si="5"/>
        <v>5.5625</v>
      </c>
      <c r="CW23" s="38" t="s">
        <v>23</v>
      </c>
      <c r="CX23" s="27">
        <f t="shared" si="6"/>
        <v>19.6625</v>
      </c>
      <c r="CY23" s="27">
        <f t="shared" si="7"/>
        <v>20.9125</v>
      </c>
      <c r="CZ23" s="27">
        <f t="shared" si="8"/>
        <v>32.7875</v>
      </c>
      <c r="DA23" s="27">
        <f t="shared" si="9"/>
        <v>11.425</v>
      </c>
      <c r="DB23" s="27">
        <f t="shared" si="10"/>
        <v>6.0625</v>
      </c>
    </row>
    <row r="24">
      <c r="A24" s="17" t="s">
        <v>31</v>
      </c>
      <c r="B24" s="13">
        <v>14.6</v>
      </c>
      <c r="C24" s="14">
        <v>8.6</v>
      </c>
      <c r="D24" s="14">
        <v>17.4</v>
      </c>
      <c r="E24" s="14">
        <v>18.0</v>
      </c>
      <c r="F24" s="14">
        <v>21.5</v>
      </c>
      <c r="G24" s="14">
        <v>6.6000000000000005</v>
      </c>
      <c r="H24" s="14">
        <v>9.2</v>
      </c>
      <c r="I24" s="14">
        <v>12.8</v>
      </c>
      <c r="J24" s="15" t="s">
        <v>12</v>
      </c>
      <c r="K24" s="14">
        <v>23.9</v>
      </c>
      <c r="L24" s="14">
        <v>8.7</v>
      </c>
      <c r="M24" s="14">
        <v>19.3</v>
      </c>
      <c r="N24" s="14">
        <v>17.8</v>
      </c>
      <c r="O24" s="14">
        <v>20.7</v>
      </c>
      <c r="P24" s="14">
        <v>29.4</v>
      </c>
      <c r="Q24" s="14">
        <v>33.6</v>
      </c>
      <c r="R24" s="14">
        <v>4.5</v>
      </c>
      <c r="S24" s="13">
        <f t="shared" si="1"/>
        <v>16.6625</v>
      </c>
      <c r="T24" s="14"/>
      <c r="U24" s="50" t="s">
        <v>32</v>
      </c>
      <c r="V24" s="13">
        <v>10.100000000000001</v>
      </c>
      <c r="W24" s="14">
        <v>24.4</v>
      </c>
      <c r="X24" s="14">
        <v>12.7</v>
      </c>
      <c r="Y24" s="14">
        <v>26.1</v>
      </c>
      <c r="Z24" s="15" t="s">
        <v>12</v>
      </c>
      <c r="AA24" s="14">
        <v>16.1</v>
      </c>
      <c r="AB24" s="14">
        <v>23.8</v>
      </c>
      <c r="AC24" s="14">
        <f>VLOOKUP(U24,Workspace!$AA$35:$AC$65,3,false)</f>
        <v>18.9</v>
      </c>
      <c r="AD24" s="14">
        <v>12.200000000000001</v>
      </c>
      <c r="AE24" s="14">
        <v>16.400000000000002</v>
      </c>
      <c r="AF24" s="14">
        <v>15.4</v>
      </c>
      <c r="AG24" s="14">
        <v>29.599999999999998</v>
      </c>
      <c r="AH24" s="14">
        <v>15.6</v>
      </c>
      <c r="AI24" s="14">
        <v>20.0</v>
      </c>
      <c r="AJ24" s="14">
        <v>20.9</v>
      </c>
      <c r="AK24" s="14">
        <v>11.5</v>
      </c>
      <c r="AL24" s="14">
        <v>18.9</v>
      </c>
      <c r="AM24" s="13">
        <f t="shared" si="2"/>
        <v>18.2875</v>
      </c>
      <c r="AN24" s="14"/>
      <c r="AO24" s="57" t="s">
        <v>30</v>
      </c>
      <c r="AP24" s="13">
        <v>22.6</v>
      </c>
      <c r="AQ24" s="14">
        <v>44.8</v>
      </c>
      <c r="AR24" s="14">
        <v>31.599999999999998</v>
      </c>
      <c r="AS24" s="14">
        <v>22.5</v>
      </c>
      <c r="AT24" s="14">
        <v>42.5</v>
      </c>
      <c r="AU24" s="14">
        <v>24.700000000000003</v>
      </c>
      <c r="AV24" s="14">
        <v>26.1</v>
      </c>
      <c r="AW24" s="14">
        <v>24.6</v>
      </c>
      <c r="AX24" s="14">
        <v>42.3</v>
      </c>
      <c r="AY24" s="14">
        <v>30.799999999999997</v>
      </c>
      <c r="AZ24" s="15" t="s">
        <v>12</v>
      </c>
      <c r="BA24" s="14">
        <v>19.3</v>
      </c>
      <c r="BB24" s="14">
        <v>21.699999999999996</v>
      </c>
      <c r="BC24" s="14">
        <v>17.700000000000003</v>
      </c>
      <c r="BD24" s="14">
        <v>24.8</v>
      </c>
      <c r="BE24" s="14">
        <v>10.2</v>
      </c>
      <c r="BF24" s="14">
        <v>34.1</v>
      </c>
      <c r="BG24" s="13">
        <f t="shared" si="3"/>
        <v>27.51875</v>
      </c>
      <c r="BH24" s="14"/>
      <c r="BI24" s="28" t="s">
        <v>18</v>
      </c>
      <c r="BJ24" s="13">
        <v>8.5</v>
      </c>
      <c r="BK24" s="14">
        <v>7.3</v>
      </c>
      <c r="BL24" s="14">
        <v>4.6000000000000005</v>
      </c>
      <c r="BM24" s="14">
        <v>12.8</v>
      </c>
      <c r="BN24" s="14">
        <v>2.5</v>
      </c>
      <c r="BO24" s="14">
        <v>7.4</v>
      </c>
      <c r="BP24" s="14">
        <v>24.4</v>
      </c>
      <c r="BQ24" s="14">
        <v>21.2</v>
      </c>
      <c r="BR24" s="14">
        <v>16.0</v>
      </c>
      <c r="BS24" s="14">
        <v>4.7</v>
      </c>
      <c r="BT24" s="14">
        <v>1.2</v>
      </c>
      <c r="BU24" s="14">
        <v>1.9</v>
      </c>
      <c r="BV24" s="15" t="s">
        <v>12</v>
      </c>
      <c r="BW24" s="14">
        <v>6.2</v>
      </c>
      <c r="BX24" s="14">
        <v>5.6</v>
      </c>
      <c r="BY24" s="14">
        <v>2.2</v>
      </c>
      <c r="BZ24" s="14">
        <v>8.2</v>
      </c>
      <c r="CA24" s="13">
        <f t="shared" si="4"/>
        <v>8.41875</v>
      </c>
      <c r="CB24" s="14"/>
      <c r="CC24" s="113" t="s">
        <v>28</v>
      </c>
      <c r="CD24" s="21">
        <v>1.0</v>
      </c>
      <c r="CE24" s="22">
        <v>7.0</v>
      </c>
      <c r="CF24" s="22">
        <v>-1.0</v>
      </c>
      <c r="CG24" s="23" t="s">
        <v>36</v>
      </c>
      <c r="CH24" s="22">
        <v>7.0</v>
      </c>
      <c r="CI24" s="22">
        <v>6.0</v>
      </c>
      <c r="CJ24" s="22">
        <v>8.0</v>
      </c>
      <c r="CK24" s="22">
        <v>5.0</v>
      </c>
      <c r="CL24" s="22">
        <v>8.0</v>
      </c>
      <c r="CM24" s="22">
        <v>4.0</v>
      </c>
      <c r="CN24" s="22">
        <v>7.0</v>
      </c>
      <c r="CO24" s="22">
        <v>10.0</v>
      </c>
      <c r="CP24" s="22">
        <v>8.0</v>
      </c>
      <c r="CQ24" s="22">
        <v>8.0</v>
      </c>
      <c r="CR24" s="22">
        <v>3.0</v>
      </c>
      <c r="CS24" s="22">
        <v>2.0</v>
      </c>
      <c r="CT24" s="22">
        <v>2.0</v>
      </c>
      <c r="CU24" s="99">
        <f t="shared" si="5"/>
        <v>5.3125</v>
      </c>
      <c r="CW24" s="82" t="s">
        <v>40</v>
      </c>
      <c r="CX24" s="27">
        <f t="shared" si="6"/>
        <v>13.0875</v>
      </c>
      <c r="CY24" s="27">
        <f t="shared" si="7"/>
        <v>19.925</v>
      </c>
      <c r="CZ24" s="27">
        <f t="shared" si="8"/>
        <v>18.8</v>
      </c>
      <c r="DA24" s="27">
        <f t="shared" si="9"/>
        <v>10</v>
      </c>
      <c r="DB24" s="27">
        <f t="shared" si="10"/>
        <v>7.875</v>
      </c>
    </row>
    <row r="25">
      <c r="A25" s="76" t="s">
        <v>41</v>
      </c>
      <c r="B25" s="13">
        <v>5.5</v>
      </c>
      <c r="C25" s="14">
        <v>16.4</v>
      </c>
      <c r="D25" s="14">
        <v>14.5</v>
      </c>
      <c r="E25" s="14">
        <v>23.8</v>
      </c>
      <c r="F25" s="14">
        <v>13.3</v>
      </c>
      <c r="G25" s="14">
        <v>26.1</v>
      </c>
      <c r="H25" s="14">
        <v>17.2</v>
      </c>
      <c r="I25" s="15" t="s">
        <v>12</v>
      </c>
      <c r="J25" s="14">
        <v>19.9</v>
      </c>
      <c r="K25" s="14">
        <v>6.4</v>
      </c>
      <c r="L25" s="14">
        <v>25.6</v>
      </c>
      <c r="M25" s="14">
        <v>12.7</v>
      </c>
      <c r="N25" s="14">
        <v>10.0</v>
      </c>
      <c r="O25" s="14">
        <v>27.1</v>
      </c>
      <c r="P25" s="14">
        <v>12.6</v>
      </c>
      <c r="Q25" s="14">
        <v>21.1</v>
      </c>
      <c r="R25" s="14">
        <v>13.4</v>
      </c>
      <c r="S25" s="13">
        <f t="shared" si="1"/>
        <v>16.6</v>
      </c>
      <c r="T25" s="14"/>
      <c r="U25" s="25" t="s">
        <v>17</v>
      </c>
      <c r="V25" s="13">
        <v>16.1</v>
      </c>
      <c r="W25" s="14">
        <v>23.4</v>
      </c>
      <c r="X25" s="14">
        <v>12.3</v>
      </c>
      <c r="Y25" s="14">
        <v>15.299999999999999</v>
      </c>
      <c r="Z25" s="14">
        <v>22.8</v>
      </c>
      <c r="AA25" s="14">
        <v>15.0</v>
      </c>
      <c r="AB25" s="14">
        <v>23.599999999999998</v>
      </c>
      <c r="AC25" s="14">
        <f>VLOOKUP(U25,Workspace!$AA$35:$AC$65,3,false)</f>
        <v>16.7</v>
      </c>
      <c r="AD25" s="14">
        <v>12.600000000000001</v>
      </c>
      <c r="AE25" s="15" t="s">
        <v>12</v>
      </c>
      <c r="AF25" s="14">
        <v>19.6</v>
      </c>
      <c r="AG25" s="14">
        <v>20.9</v>
      </c>
      <c r="AH25" s="14">
        <v>25.0</v>
      </c>
      <c r="AI25" s="14">
        <v>13.2</v>
      </c>
      <c r="AJ25" s="14">
        <v>12.399999999999999</v>
      </c>
      <c r="AK25" s="14">
        <v>26.6</v>
      </c>
      <c r="AL25" s="14">
        <v>16.7</v>
      </c>
      <c r="AM25" s="13">
        <f t="shared" si="2"/>
        <v>18.2625</v>
      </c>
      <c r="AN25" s="14"/>
      <c r="AO25" s="69" t="s">
        <v>39</v>
      </c>
      <c r="AP25" s="13">
        <v>36.9</v>
      </c>
      <c r="AQ25" s="14">
        <v>58.2</v>
      </c>
      <c r="AR25" s="14">
        <v>14.2</v>
      </c>
      <c r="AS25" s="14">
        <v>14.1</v>
      </c>
      <c r="AT25" s="14">
        <v>23.7</v>
      </c>
      <c r="AU25" s="14">
        <v>30.600000000000005</v>
      </c>
      <c r="AV25" s="14">
        <v>31.9</v>
      </c>
      <c r="AW25" s="14">
        <v>19.7</v>
      </c>
      <c r="AX25" s="15" t="s">
        <v>12</v>
      </c>
      <c r="AY25" s="14">
        <v>45.4</v>
      </c>
      <c r="AZ25" s="14">
        <v>7.2</v>
      </c>
      <c r="BA25" s="14">
        <v>39.099999999999994</v>
      </c>
      <c r="BB25" s="14">
        <v>22.3</v>
      </c>
      <c r="BC25" s="14">
        <v>24.6</v>
      </c>
      <c r="BD25" s="14">
        <v>18.599999999999998</v>
      </c>
      <c r="BE25" s="14">
        <v>11.7</v>
      </c>
      <c r="BF25" s="14">
        <v>37.300000000000004</v>
      </c>
      <c r="BG25" s="13">
        <f t="shared" si="3"/>
        <v>27.21875</v>
      </c>
      <c r="BH25" s="14"/>
      <c r="BI25" s="50" t="s">
        <v>32</v>
      </c>
      <c r="BJ25" s="13">
        <v>3.9000000000000004</v>
      </c>
      <c r="BK25" s="14">
        <v>9.0</v>
      </c>
      <c r="BL25" s="14">
        <v>7.2</v>
      </c>
      <c r="BM25" s="14">
        <v>4.1</v>
      </c>
      <c r="BN25" s="15" t="s">
        <v>12</v>
      </c>
      <c r="BO25" s="14">
        <v>6.6</v>
      </c>
      <c r="BP25" s="14">
        <v>2.8</v>
      </c>
      <c r="BQ25" s="14">
        <v>13.3</v>
      </c>
      <c r="BR25" s="14">
        <v>8.3</v>
      </c>
      <c r="BS25" s="14">
        <v>11.3</v>
      </c>
      <c r="BT25" s="14">
        <v>14.6</v>
      </c>
      <c r="BU25" s="14">
        <v>2.7</v>
      </c>
      <c r="BV25" s="14">
        <v>0.8</v>
      </c>
      <c r="BW25" s="14">
        <v>14.0</v>
      </c>
      <c r="BX25" s="14">
        <v>1.2</v>
      </c>
      <c r="BY25" s="14">
        <v>11.5</v>
      </c>
      <c r="BZ25" s="14">
        <v>21.599999999999998</v>
      </c>
      <c r="CA25" s="13">
        <f t="shared" si="4"/>
        <v>8.30625</v>
      </c>
      <c r="CB25" s="14"/>
      <c r="CC25" s="115" t="s">
        <v>17</v>
      </c>
      <c r="CD25" s="21">
        <v>-3.0</v>
      </c>
      <c r="CE25" s="22">
        <v>7.0</v>
      </c>
      <c r="CF25" s="22">
        <v>5.0</v>
      </c>
      <c r="CG25" s="22">
        <v>7.0</v>
      </c>
      <c r="CH25" s="22">
        <v>6.0</v>
      </c>
      <c r="CI25" s="22">
        <v>0.0</v>
      </c>
      <c r="CJ25" s="22">
        <v>4.0</v>
      </c>
      <c r="CK25" s="22">
        <v>5.0</v>
      </c>
      <c r="CL25" s="22">
        <v>3.0</v>
      </c>
      <c r="CM25" s="23" t="s">
        <v>12</v>
      </c>
      <c r="CN25" s="22">
        <v>7.0</v>
      </c>
      <c r="CO25" s="22">
        <v>3.0</v>
      </c>
      <c r="CP25" s="22">
        <v>1.0</v>
      </c>
      <c r="CQ25" s="22">
        <v>14.0</v>
      </c>
      <c r="CR25" s="22">
        <v>12.0</v>
      </c>
      <c r="CS25" s="22">
        <v>8.0</v>
      </c>
      <c r="CT25" s="22">
        <v>4.0</v>
      </c>
      <c r="CU25" s="116">
        <f t="shared" si="5"/>
        <v>5.1875</v>
      </c>
      <c r="CW25" s="40" t="s">
        <v>25</v>
      </c>
      <c r="CX25" s="27">
        <f t="shared" si="6"/>
        <v>17.68125</v>
      </c>
      <c r="CY25" s="27">
        <f t="shared" si="7"/>
        <v>18.5</v>
      </c>
      <c r="CZ25" s="27">
        <f t="shared" si="8"/>
        <v>32.7875</v>
      </c>
      <c r="DA25" s="27">
        <f t="shared" si="9"/>
        <v>12.0125</v>
      </c>
      <c r="DB25" s="27">
        <f t="shared" si="10"/>
        <v>8.3125</v>
      </c>
    </row>
    <row r="26">
      <c r="A26" s="44" t="s">
        <v>29</v>
      </c>
      <c r="B26" s="13">
        <v>12.0</v>
      </c>
      <c r="C26" s="14">
        <v>21.1</v>
      </c>
      <c r="D26" s="14">
        <v>7.5</v>
      </c>
      <c r="E26" s="14">
        <v>8.5</v>
      </c>
      <c r="F26" s="14">
        <v>8.8</v>
      </c>
      <c r="G26" s="14">
        <v>18.1</v>
      </c>
      <c r="H26" s="14">
        <v>16.3</v>
      </c>
      <c r="I26" s="14">
        <v>30.1</v>
      </c>
      <c r="J26" s="14">
        <v>26.3</v>
      </c>
      <c r="K26" s="15" t="s">
        <v>12</v>
      </c>
      <c r="L26" s="14">
        <v>17.3</v>
      </c>
      <c r="M26" s="14">
        <v>21.1</v>
      </c>
      <c r="N26" s="14">
        <v>20.8</v>
      </c>
      <c r="O26" s="14">
        <v>5.6</v>
      </c>
      <c r="P26" s="14">
        <v>18.6</v>
      </c>
      <c r="Q26" s="14">
        <v>16.2</v>
      </c>
      <c r="R26" s="14">
        <v>16.4</v>
      </c>
      <c r="S26" s="13">
        <f t="shared" si="1"/>
        <v>16.54375</v>
      </c>
      <c r="T26" s="14"/>
      <c r="U26" s="18" t="s">
        <v>14</v>
      </c>
      <c r="V26" s="13">
        <v>15.6</v>
      </c>
      <c r="W26" s="14">
        <v>7.2</v>
      </c>
      <c r="X26" s="14">
        <v>12.3</v>
      </c>
      <c r="Y26" s="15" t="s">
        <v>12</v>
      </c>
      <c r="Z26" s="14">
        <v>14.200000000000001</v>
      </c>
      <c r="AA26" s="14">
        <v>18.599999999999998</v>
      </c>
      <c r="AB26" s="14">
        <v>8.4</v>
      </c>
      <c r="AC26" s="14">
        <f>VLOOKUP(U26,Workspace!$AA$35:$AC$65,3,false)</f>
        <v>19</v>
      </c>
      <c r="AD26" s="14">
        <v>24.8</v>
      </c>
      <c r="AE26" s="14">
        <v>30.1</v>
      </c>
      <c r="AF26" s="14">
        <v>34.1</v>
      </c>
      <c r="AG26" s="14">
        <v>14.8</v>
      </c>
      <c r="AH26" s="14">
        <v>13.7</v>
      </c>
      <c r="AI26" s="14">
        <v>18.999999999999996</v>
      </c>
      <c r="AJ26" s="14">
        <v>22.1</v>
      </c>
      <c r="AK26" s="14">
        <v>18.9</v>
      </c>
      <c r="AL26" s="14">
        <v>19.0</v>
      </c>
      <c r="AM26" s="13">
        <f t="shared" si="2"/>
        <v>18.2375</v>
      </c>
      <c r="AN26" s="14"/>
      <c r="AO26" s="44" t="s">
        <v>29</v>
      </c>
      <c r="AP26" s="13">
        <v>28.5</v>
      </c>
      <c r="AQ26" s="14">
        <v>46.9</v>
      </c>
      <c r="AR26" s="14">
        <v>34.4</v>
      </c>
      <c r="AS26" s="14">
        <v>2.2</v>
      </c>
      <c r="AT26" s="14">
        <v>28.8</v>
      </c>
      <c r="AU26" s="14">
        <v>24.6</v>
      </c>
      <c r="AV26" s="14">
        <v>34.3</v>
      </c>
      <c r="AW26" s="14">
        <v>39.2</v>
      </c>
      <c r="AX26" s="14">
        <v>22.0</v>
      </c>
      <c r="AY26" s="15" t="s">
        <v>12</v>
      </c>
      <c r="AZ26" s="14">
        <v>24.0</v>
      </c>
      <c r="BA26" s="14">
        <v>23.0</v>
      </c>
      <c r="BB26" s="14">
        <v>34.599999999999994</v>
      </c>
      <c r="BC26" s="14">
        <v>15.8</v>
      </c>
      <c r="BD26" s="14">
        <v>11.6</v>
      </c>
      <c r="BE26" s="14">
        <v>31.9</v>
      </c>
      <c r="BF26" s="14">
        <v>29.799999999999997</v>
      </c>
      <c r="BG26" s="13">
        <f t="shared" si="3"/>
        <v>26.975</v>
      </c>
      <c r="BH26" s="14"/>
      <c r="BI26" s="46" t="s">
        <v>16</v>
      </c>
      <c r="BJ26" s="13">
        <v>10.4</v>
      </c>
      <c r="BK26" s="14">
        <v>6.800000000000001</v>
      </c>
      <c r="BL26" s="14">
        <v>20.3</v>
      </c>
      <c r="BM26" s="14">
        <v>1.7</v>
      </c>
      <c r="BN26" s="14">
        <v>9.8</v>
      </c>
      <c r="BO26" s="14">
        <v>0.8</v>
      </c>
      <c r="BP26" s="14">
        <v>2.7</v>
      </c>
      <c r="BQ26" s="15" t="s">
        <v>12</v>
      </c>
      <c r="BR26" s="14">
        <v>16.4</v>
      </c>
      <c r="BS26" s="14">
        <v>0.0</v>
      </c>
      <c r="BT26" s="14">
        <v>4.5</v>
      </c>
      <c r="BU26" s="14">
        <v>18.3</v>
      </c>
      <c r="BV26" s="14">
        <v>1.4</v>
      </c>
      <c r="BW26" s="14">
        <v>3.4</v>
      </c>
      <c r="BX26" s="14">
        <v>13.0</v>
      </c>
      <c r="BY26" s="14">
        <v>5.9</v>
      </c>
      <c r="BZ26" s="14">
        <v>10.2</v>
      </c>
      <c r="CA26" s="13">
        <f t="shared" si="4"/>
        <v>7.85</v>
      </c>
      <c r="CB26" s="14"/>
      <c r="CC26" s="119" t="s">
        <v>42</v>
      </c>
      <c r="CD26" s="21">
        <v>4.0</v>
      </c>
      <c r="CE26" s="22">
        <v>14.0</v>
      </c>
      <c r="CF26" s="22">
        <v>2.0</v>
      </c>
      <c r="CG26" s="22">
        <v>9.0</v>
      </c>
      <c r="CH26" s="23" t="s">
        <v>12</v>
      </c>
      <c r="CI26" s="22">
        <v>1.0</v>
      </c>
      <c r="CJ26" s="22">
        <v>0.0</v>
      </c>
      <c r="CK26" s="22">
        <v>2.0</v>
      </c>
      <c r="CL26" s="22">
        <v>3.0</v>
      </c>
      <c r="CM26" s="22">
        <v>6.0</v>
      </c>
      <c r="CN26" s="22">
        <v>5.0</v>
      </c>
      <c r="CO26" s="22">
        <v>5.0</v>
      </c>
      <c r="CP26" s="22">
        <v>2.0</v>
      </c>
      <c r="CQ26" s="22">
        <v>7.0</v>
      </c>
      <c r="CR26" s="22">
        <v>4.0</v>
      </c>
      <c r="CS26" s="22">
        <v>1.0</v>
      </c>
      <c r="CT26" s="22">
        <v>9.0</v>
      </c>
      <c r="CU26" s="33">
        <f t="shared" si="5"/>
        <v>4.625</v>
      </c>
      <c r="CV26" s="120"/>
      <c r="CW26" s="37" t="s">
        <v>22</v>
      </c>
      <c r="CX26" s="27">
        <f t="shared" si="6"/>
        <v>13.55625</v>
      </c>
      <c r="CY26" s="27">
        <f t="shared" si="7"/>
        <v>17.7</v>
      </c>
      <c r="CZ26" s="27">
        <f t="shared" si="8"/>
        <v>26.6875</v>
      </c>
      <c r="DA26" s="27">
        <f t="shared" si="9"/>
        <v>10.6125</v>
      </c>
      <c r="DB26" s="27">
        <f t="shared" si="10"/>
        <v>6.1875</v>
      </c>
    </row>
    <row r="27">
      <c r="A27" s="43" t="s">
        <v>28</v>
      </c>
      <c r="B27" s="13">
        <v>10.3</v>
      </c>
      <c r="C27" s="14">
        <v>6.4</v>
      </c>
      <c r="D27" s="14">
        <v>8.0</v>
      </c>
      <c r="E27" s="15" t="s">
        <v>12</v>
      </c>
      <c r="F27" s="14">
        <v>18.8</v>
      </c>
      <c r="G27" s="14">
        <v>18.3</v>
      </c>
      <c r="H27" s="14">
        <v>7.9</v>
      </c>
      <c r="I27" s="14">
        <v>28.3</v>
      </c>
      <c r="J27" s="14">
        <v>23.9</v>
      </c>
      <c r="K27" s="14">
        <v>13.7</v>
      </c>
      <c r="L27" s="14">
        <v>24.8</v>
      </c>
      <c r="M27" s="14">
        <v>23.1</v>
      </c>
      <c r="N27" s="14">
        <v>22.2</v>
      </c>
      <c r="O27" s="14">
        <v>17.0</v>
      </c>
      <c r="P27" s="14">
        <v>13.1</v>
      </c>
      <c r="Q27" s="14">
        <v>15.2</v>
      </c>
      <c r="R27" s="14">
        <v>9.0</v>
      </c>
      <c r="S27" s="13">
        <f t="shared" si="1"/>
        <v>16.25</v>
      </c>
      <c r="T27" s="14"/>
      <c r="U27" s="106" t="s">
        <v>43</v>
      </c>
      <c r="V27" s="13">
        <v>15.8</v>
      </c>
      <c r="W27" s="14">
        <v>8.9</v>
      </c>
      <c r="X27" s="14">
        <v>26.7</v>
      </c>
      <c r="Y27" s="14">
        <v>16.3</v>
      </c>
      <c r="Z27" s="15" t="s">
        <v>12</v>
      </c>
      <c r="AA27" s="14">
        <v>9.5</v>
      </c>
      <c r="AB27" s="14">
        <v>21.8</v>
      </c>
      <c r="AC27" s="14">
        <f>VLOOKUP(U27,Workspace!$AA$35:$AC$65,3,false)</f>
        <v>24.9</v>
      </c>
      <c r="AD27" s="14">
        <v>28.0</v>
      </c>
      <c r="AE27" s="14">
        <v>30.599999999999998</v>
      </c>
      <c r="AF27" s="14">
        <v>17.3</v>
      </c>
      <c r="AG27" s="14">
        <v>10.5</v>
      </c>
      <c r="AH27" s="14">
        <v>6.2</v>
      </c>
      <c r="AI27" s="14">
        <v>4.1</v>
      </c>
      <c r="AJ27" s="14">
        <v>5.3999999999999995</v>
      </c>
      <c r="AK27" s="14">
        <v>32.7</v>
      </c>
      <c r="AL27" s="14">
        <v>24.9</v>
      </c>
      <c r="AM27" s="13">
        <f t="shared" si="2"/>
        <v>17.725</v>
      </c>
      <c r="AN27" s="14"/>
      <c r="AO27" s="37" t="s">
        <v>22</v>
      </c>
      <c r="AP27" s="13">
        <v>18.8</v>
      </c>
      <c r="AQ27" s="14">
        <v>38.2</v>
      </c>
      <c r="AR27" s="14">
        <v>42.300000000000004</v>
      </c>
      <c r="AS27" s="14">
        <v>24.700000000000003</v>
      </c>
      <c r="AT27" s="14">
        <v>44.199999999999996</v>
      </c>
      <c r="AU27" s="14">
        <v>26.400000000000002</v>
      </c>
      <c r="AV27" s="14">
        <v>34.699999999999996</v>
      </c>
      <c r="AW27" s="15" t="s">
        <v>12</v>
      </c>
      <c r="AX27" s="14">
        <v>25.800000000000004</v>
      </c>
      <c r="AY27" s="14">
        <v>19.9</v>
      </c>
      <c r="AZ27" s="14">
        <v>18.900000000000002</v>
      </c>
      <c r="BA27" s="14">
        <v>31.800000000000004</v>
      </c>
      <c r="BB27" s="14">
        <v>18.8</v>
      </c>
      <c r="BC27" s="14">
        <v>21.700000000000003</v>
      </c>
      <c r="BD27" s="14">
        <v>24.599999999999998</v>
      </c>
      <c r="BE27" s="14">
        <v>15.599999999999998</v>
      </c>
      <c r="BF27" s="14">
        <v>20.6</v>
      </c>
      <c r="BG27" s="13">
        <f t="shared" si="3"/>
        <v>26.6875</v>
      </c>
      <c r="BH27" s="14"/>
      <c r="BI27" s="85" t="s">
        <v>42</v>
      </c>
      <c r="BJ27" s="13">
        <v>6.0</v>
      </c>
      <c r="BK27" s="14">
        <v>3.1</v>
      </c>
      <c r="BL27" s="14">
        <v>0.0</v>
      </c>
      <c r="BM27" s="14">
        <v>10.9</v>
      </c>
      <c r="BN27" s="15" t="s">
        <v>12</v>
      </c>
      <c r="BO27" s="14">
        <v>5.6</v>
      </c>
      <c r="BP27" s="14">
        <v>6.5</v>
      </c>
      <c r="BQ27" s="14">
        <v>8.6</v>
      </c>
      <c r="BR27" s="14">
        <v>6.4</v>
      </c>
      <c r="BS27" s="14">
        <v>9.5</v>
      </c>
      <c r="BT27" s="14">
        <v>9.6</v>
      </c>
      <c r="BU27" s="14">
        <v>6.3</v>
      </c>
      <c r="BV27" s="14">
        <v>4.7</v>
      </c>
      <c r="BW27" s="14">
        <v>7.199999999999999</v>
      </c>
      <c r="BX27" s="14">
        <v>8.5</v>
      </c>
      <c r="BY27" s="14">
        <v>4.7</v>
      </c>
      <c r="BZ27" s="14">
        <v>26.3</v>
      </c>
      <c r="CA27" s="13">
        <f t="shared" si="4"/>
        <v>7.74375</v>
      </c>
      <c r="CB27" s="14"/>
      <c r="CC27" s="102" t="s">
        <v>14</v>
      </c>
      <c r="CD27" s="21">
        <v>1.0</v>
      </c>
      <c r="CE27" s="22">
        <v>12.0</v>
      </c>
      <c r="CF27" s="22">
        <v>1.0</v>
      </c>
      <c r="CG27" s="23" t="s">
        <v>36</v>
      </c>
      <c r="CH27" s="22">
        <v>4.0</v>
      </c>
      <c r="CI27" s="22">
        <v>10.0</v>
      </c>
      <c r="CJ27" s="22">
        <v>12.0</v>
      </c>
      <c r="CK27" s="22">
        <v>2.0</v>
      </c>
      <c r="CL27" s="22">
        <v>11.0</v>
      </c>
      <c r="CM27" s="22">
        <v>11.0</v>
      </c>
      <c r="CN27" s="22">
        <v>6.0</v>
      </c>
      <c r="CO27" s="22">
        <v>0.0</v>
      </c>
      <c r="CP27" s="22">
        <v>3.0</v>
      </c>
      <c r="CQ27" s="22">
        <v>-3.0</v>
      </c>
      <c r="CR27" s="22">
        <v>3.0</v>
      </c>
      <c r="CS27" s="22">
        <v>0.0</v>
      </c>
      <c r="CT27" s="22">
        <v>0.0</v>
      </c>
      <c r="CU27" s="103">
        <f t="shared" si="5"/>
        <v>4.5625</v>
      </c>
      <c r="CW27" s="44" t="s">
        <v>29</v>
      </c>
      <c r="CX27" s="27">
        <f t="shared" si="6"/>
        <v>16.54375</v>
      </c>
      <c r="CY27" s="27">
        <f t="shared" si="7"/>
        <v>23.98125</v>
      </c>
      <c r="CZ27" s="27">
        <f t="shared" si="8"/>
        <v>26.975</v>
      </c>
      <c r="DA27" s="27">
        <f t="shared" si="9"/>
        <v>7.53125</v>
      </c>
      <c r="DB27" s="27">
        <f t="shared" si="10"/>
        <v>4.5625</v>
      </c>
    </row>
    <row r="28">
      <c r="A28" s="91" t="s">
        <v>44</v>
      </c>
      <c r="B28" s="13">
        <v>17.7</v>
      </c>
      <c r="C28" s="14">
        <v>18.4</v>
      </c>
      <c r="D28" s="14">
        <v>16.200000000000003</v>
      </c>
      <c r="E28" s="14">
        <v>9.4</v>
      </c>
      <c r="F28" s="14">
        <v>12.200000000000001</v>
      </c>
      <c r="G28" s="15" t="s">
        <v>12</v>
      </c>
      <c r="H28" s="14">
        <v>8.1</v>
      </c>
      <c r="I28" s="14">
        <v>14.3</v>
      </c>
      <c r="J28" s="14">
        <v>15.8</v>
      </c>
      <c r="K28" s="14">
        <v>18.4</v>
      </c>
      <c r="L28" s="14">
        <v>15.0</v>
      </c>
      <c r="M28" s="14">
        <v>16.3</v>
      </c>
      <c r="N28" s="14">
        <v>11.3</v>
      </c>
      <c r="O28" s="14">
        <v>15.6</v>
      </c>
      <c r="P28" s="14">
        <v>18.8</v>
      </c>
      <c r="Q28" s="14">
        <v>37.2</v>
      </c>
      <c r="R28" s="14">
        <v>7.7</v>
      </c>
      <c r="S28" s="13">
        <f t="shared" si="1"/>
        <v>15.775</v>
      </c>
      <c r="T28" s="14"/>
      <c r="U28" s="37" t="s">
        <v>22</v>
      </c>
      <c r="V28" s="13">
        <v>17.3</v>
      </c>
      <c r="W28" s="14">
        <v>12.3</v>
      </c>
      <c r="X28" s="14">
        <v>11.0</v>
      </c>
      <c r="Y28" s="14">
        <v>25.8</v>
      </c>
      <c r="Z28" s="14">
        <v>17.3</v>
      </c>
      <c r="AA28" s="14">
        <v>32.5</v>
      </c>
      <c r="AB28" s="14">
        <v>13.6</v>
      </c>
      <c r="AC28" s="15" t="s">
        <v>12</v>
      </c>
      <c r="AD28" s="14">
        <v>25.400000000000002</v>
      </c>
      <c r="AE28" s="14">
        <v>15.7</v>
      </c>
      <c r="AF28" s="14">
        <v>22.200000000000003</v>
      </c>
      <c r="AG28" s="14">
        <v>15.6</v>
      </c>
      <c r="AH28" s="14">
        <v>19.2</v>
      </c>
      <c r="AI28" s="14">
        <v>13.399999999999999</v>
      </c>
      <c r="AJ28" s="14">
        <v>11.4</v>
      </c>
      <c r="AK28" s="14">
        <v>20.0</v>
      </c>
      <c r="AL28" s="14">
        <v>10.5</v>
      </c>
      <c r="AM28" s="13">
        <f t="shared" si="2"/>
        <v>17.7</v>
      </c>
      <c r="AN28" s="14"/>
      <c r="AO28" s="50" t="s">
        <v>32</v>
      </c>
      <c r="AP28" s="13">
        <v>35.8</v>
      </c>
      <c r="AQ28" s="14">
        <v>50.199999999999996</v>
      </c>
      <c r="AR28" s="14">
        <v>20.5</v>
      </c>
      <c r="AS28" s="14">
        <v>26.9</v>
      </c>
      <c r="AT28" s="15" t="s">
        <v>12</v>
      </c>
      <c r="AU28" s="14">
        <v>37.7</v>
      </c>
      <c r="AV28" s="14">
        <v>34.2</v>
      </c>
      <c r="AW28" s="14">
        <v>31.3</v>
      </c>
      <c r="AX28" s="14">
        <v>20.2</v>
      </c>
      <c r="AY28" s="14">
        <v>8.8</v>
      </c>
      <c r="AZ28" s="14">
        <v>19.200000000000003</v>
      </c>
      <c r="BA28" s="14">
        <v>21.800000000000004</v>
      </c>
      <c r="BB28" s="14">
        <v>15.3</v>
      </c>
      <c r="BC28" s="14">
        <v>23.500000000000004</v>
      </c>
      <c r="BD28" s="14">
        <v>20.200000000000003</v>
      </c>
      <c r="BE28" s="14">
        <v>27.3</v>
      </c>
      <c r="BF28" s="14">
        <v>29.299999999999997</v>
      </c>
      <c r="BG28" s="13">
        <f t="shared" si="3"/>
        <v>26.3875</v>
      </c>
      <c r="BH28" s="14"/>
      <c r="BI28" s="69" t="s">
        <v>39</v>
      </c>
      <c r="BJ28" s="13">
        <v>6.1</v>
      </c>
      <c r="BK28" s="14">
        <v>16.0</v>
      </c>
      <c r="BL28" s="14">
        <v>0.0</v>
      </c>
      <c r="BM28" s="14">
        <v>10.2</v>
      </c>
      <c r="BN28" s="14">
        <v>18.299999999999997</v>
      </c>
      <c r="BO28" s="14">
        <v>4.0</v>
      </c>
      <c r="BP28" s="14">
        <v>5.199999999999999</v>
      </c>
      <c r="BQ28" s="14">
        <v>5.1</v>
      </c>
      <c r="BR28" s="15" t="s">
        <v>12</v>
      </c>
      <c r="BS28" s="14">
        <v>6.8</v>
      </c>
      <c r="BT28" s="14">
        <v>17.7</v>
      </c>
      <c r="BU28" s="14">
        <v>3.8</v>
      </c>
      <c r="BV28" s="14">
        <v>4.9</v>
      </c>
      <c r="BW28" s="14">
        <v>10.6</v>
      </c>
      <c r="BX28" s="14">
        <v>11.9</v>
      </c>
      <c r="BY28" s="14">
        <v>2.2</v>
      </c>
      <c r="BZ28" s="14">
        <v>0.0</v>
      </c>
      <c r="CA28" s="13">
        <f t="shared" si="4"/>
        <v>7.675</v>
      </c>
      <c r="CB28" s="14"/>
      <c r="CC28" s="108" t="s">
        <v>29</v>
      </c>
      <c r="CD28" s="21">
        <v>6.0</v>
      </c>
      <c r="CE28" s="22">
        <v>1.0</v>
      </c>
      <c r="CF28" s="22">
        <v>7.0</v>
      </c>
      <c r="CG28" s="22">
        <v>3.0</v>
      </c>
      <c r="CH28" s="22">
        <v>1.0</v>
      </c>
      <c r="CI28" s="22">
        <v>3.0</v>
      </c>
      <c r="CJ28" s="22">
        <v>4.0</v>
      </c>
      <c r="CK28" s="22">
        <v>2.0</v>
      </c>
      <c r="CL28" s="22">
        <v>7.0</v>
      </c>
      <c r="CM28" s="23" t="s">
        <v>12</v>
      </c>
      <c r="CN28" s="22">
        <v>5.0</v>
      </c>
      <c r="CO28" s="22">
        <v>4.0</v>
      </c>
      <c r="CP28" s="22">
        <v>8.0</v>
      </c>
      <c r="CQ28" s="22">
        <v>8.0</v>
      </c>
      <c r="CR28" s="22">
        <v>0.0</v>
      </c>
      <c r="CS28" s="22">
        <v>1.0</v>
      </c>
      <c r="CT28" s="22">
        <v>13.0</v>
      </c>
      <c r="CU28" s="109">
        <f t="shared" si="5"/>
        <v>4.5625</v>
      </c>
      <c r="CW28" s="17" t="s">
        <v>31</v>
      </c>
      <c r="CX28" s="27">
        <f t="shared" si="6"/>
        <v>16.6625</v>
      </c>
      <c r="CY28" s="27">
        <f t="shared" si="7"/>
        <v>16.3875</v>
      </c>
      <c r="CZ28" s="27">
        <f t="shared" si="8"/>
        <v>32.05625</v>
      </c>
      <c r="DA28" s="27">
        <f t="shared" si="9"/>
        <v>4.74375</v>
      </c>
      <c r="DB28" s="27">
        <f t="shared" si="10"/>
        <v>8.3125</v>
      </c>
    </row>
    <row r="29">
      <c r="A29" s="65" t="s">
        <v>37</v>
      </c>
      <c r="B29" s="13">
        <v>12.0</v>
      </c>
      <c r="C29" s="14">
        <v>19.3</v>
      </c>
      <c r="D29" s="14">
        <v>21.0</v>
      </c>
      <c r="E29" s="14">
        <v>18.7</v>
      </c>
      <c r="F29" s="14">
        <v>15.1</v>
      </c>
      <c r="G29" s="14">
        <v>10.4</v>
      </c>
      <c r="H29" s="14">
        <v>18.2</v>
      </c>
      <c r="I29" s="15" t="s">
        <v>12</v>
      </c>
      <c r="J29" s="14">
        <v>16.2</v>
      </c>
      <c r="K29" s="14">
        <v>18.8</v>
      </c>
      <c r="L29" s="14">
        <v>12.1</v>
      </c>
      <c r="M29" s="14">
        <v>10.8</v>
      </c>
      <c r="N29" s="14">
        <v>13.7</v>
      </c>
      <c r="O29" s="14">
        <v>16.3</v>
      </c>
      <c r="P29" s="14">
        <v>11.4</v>
      </c>
      <c r="Q29" s="14">
        <v>15.5</v>
      </c>
      <c r="R29" s="14">
        <v>17.5</v>
      </c>
      <c r="S29" s="13">
        <f t="shared" si="1"/>
        <v>15.4375</v>
      </c>
      <c r="T29" s="14"/>
      <c r="U29" s="91" t="s">
        <v>44</v>
      </c>
      <c r="V29" s="13">
        <v>25.6</v>
      </c>
      <c r="W29" s="14">
        <v>7.4</v>
      </c>
      <c r="X29" s="14">
        <v>17.299999999999997</v>
      </c>
      <c r="Y29" s="14">
        <v>29.8</v>
      </c>
      <c r="Z29" s="14">
        <v>6.8</v>
      </c>
      <c r="AA29" s="15" t="s">
        <v>12</v>
      </c>
      <c r="AB29" s="14">
        <v>14.0</v>
      </c>
      <c r="AC29" s="14">
        <f>VLOOKUP(U29,Workspace!$AA$35:$AC$65,3,false)</f>
        <v>19.7</v>
      </c>
      <c r="AD29" s="14">
        <v>10.7</v>
      </c>
      <c r="AE29" s="14">
        <v>13.1</v>
      </c>
      <c r="AF29" s="14">
        <v>34.3</v>
      </c>
      <c r="AG29" s="14">
        <v>10.200000000000001</v>
      </c>
      <c r="AH29" s="14">
        <v>19.6</v>
      </c>
      <c r="AI29" s="14">
        <v>13.8</v>
      </c>
      <c r="AJ29" s="14">
        <v>33.9</v>
      </c>
      <c r="AK29" s="14">
        <v>1.0</v>
      </c>
      <c r="AL29" s="14">
        <v>19.7</v>
      </c>
      <c r="AM29" s="13">
        <f t="shared" si="2"/>
        <v>17.30625</v>
      </c>
      <c r="AN29" s="14"/>
      <c r="AO29" s="91" t="s">
        <v>44</v>
      </c>
      <c r="AP29" s="13">
        <v>22.8</v>
      </c>
      <c r="AQ29" s="14">
        <v>33.3</v>
      </c>
      <c r="AR29" s="14">
        <v>15.899999999999999</v>
      </c>
      <c r="AS29" s="14">
        <v>16.3</v>
      </c>
      <c r="AT29" s="14">
        <v>23.099999999999998</v>
      </c>
      <c r="AU29" s="15" t="s">
        <v>12</v>
      </c>
      <c r="AV29" s="14">
        <v>24.2</v>
      </c>
      <c r="AW29" s="14">
        <v>18.099999999999998</v>
      </c>
      <c r="AX29" s="14">
        <v>31.7</v>
      </c>
      <c r="AY29" s="14">
        <v>27.8</v>
      </c>
      <c r="AZ29" s="14">
        <v>12.4</v>
      </c>
      <c r="BA29" s="14">
        <v>36.9</v>
      </c>
      <c r="BB29" s="14">
        <v>22.0</v>
      </c>
      <c r="BC29" s="14">
        <v>27.099999999999998</v>
      </c>
      <c r="BD29" s="14">
        <v>21.4</v>
      </c>
      <c r="BE29" s="14">
        <v>60.199999999999996</v>
      </c>
      <c r="BF29" s="14">
        <v>18.3</v>
      </c>
      <c r="BG29" s="13">
        <f t="shared" si="3"/>
        <v>25.71875</v>
      </c>
      <c r="BH29" s="14"/>
      <c r="BI29" s="44" t="s">
        <v>29</v>
      </c>
      <c r="BJ29" s="13">
        <v>6.4</v>
      </c>
      <c r="BK29" s="14">
        <v>0.0</v>
      </c>
      <c r="BL29" s="14">
        <v>2.5</v>
      </c>
      <c r="BM29" s="14">
        <v>15.0</v>
      </c>
      <c r="BN29" s="14">
        <v>3.4</v>
      </c>
      <c r="BO29" s="14">
        <v>3.5</v>
      </c>
      <c r="BP29" s="14">
        <v>0.0</v>
      </c>
      <c r="BQ29" s="14">
        <v>24.9</v>
      </c>
      <c r="BR29" s="14">
        <v>28.400000000000002</v>
      </c>
      <c r="BS29" s="15" t="s">
        <v>12</v>
      </c>
      <c r="BT29" s="14">
        <v>5.2</v>
      </c>
      <c r="BU29" s="14">
        <v>5.9</v>
      </c>
      <c r="BV29" s="14">
        <v>9.5</v>
      </c>
      <c r="BW29" s="14">
        <v>4.5</v>
      </c>
      <c r="BX29" s="14">
        <v>5.6</v>
      </c>
      <c r="BY29" s="14">
        <v>4.5</v>
      </c>
      <c r="BZ29" s="14">
        <v>1.2</v>
      </c>
      <c r="CA29" s="13">
        <f t="shared" si="4"/>
        <v>7.53125</v>
      </c>
      <c r="CB29" s="14"/>
      <c r="CC29" s="123" t="s">
        <v>37</v>
      </c>
      <c r="CD29" s="21">
        <v>-1.0</v>
      </c>
      <c r="CE29" s="22">
        <v>5.0</v>
      </c>
      <c r="CF29" s="22">
        <v>17.0</v>
      </c>
      <c r="CG29" s="22">
        <v>-2.0</v>
      </c>
      <c r="CH29" s="22">
        <v>2.0</v>
      </c>
      <c r="CI29" s="22">
        <v>7.0</v>
      </c>
      <c r="CJ29" s="22">
        <v>3.0</v>
      </c>
      <c r="CK29" s="23" t="s">
        <v>12</v>
      </c>
      <c r="CL29" s="22">
        <v>13.0</v>
      </c>
      <c r="CM29" s="22">
        <v>0.0</v>
      </c>
      <c r="CN29" s="22">
        <v>0.0</v>
      </c>
      <c r="CO29" s="22">
        <v>-1.0</v>
      </c>
      <c r="CP29" s="22">
        <v>6.0</v>
      </c>
      <c r="CQ29" s="22">
        <v>6.0</v>
      </c>
      <c r="CR29" s="22">
        <v>1.0</v>
      </c>
      <c r="CS29" s="22">
        <v>3.0</v>
      </c>
      <c r="CT29" s="22">
        <v>6.0</v>
      </c>
      <c r="CU29" s="125">
        <f t="shared" si="5"/>
        <v>4.0625</v>
      </c>
      <c r="CW29" s="28" t="s">
        <v>18</v>
      </c>
      <c r="CX29" s="27">
        <f t="shared" si="6"/>
        <v>19.825</v>
      </c>
      <c r="CY29" s="27">
        <f t="shared" si="7"/>
        <v>16.7875</v>
      </c>
      <c r="CZ29" s="27">
        <f t="shared" si="8"/>
        <v>34.575</v>
      </c>
      <c r="DA29" s="27">
        <f t="shared" si="9"/>
        <v>8.41875</v>
      </c>
      <c r="DB29" s="27">
        <f t="shared" si="10"/>
        <v>7.25</v>
      </c>
    </row>
    <row r="30">
      <c r="A30" s="106" t="s">
        <v>43</v>
      </c>
      <c r="B30" s="13">
        <v>15.1</v>
      </c>
      <c r="C30" s="14">
        <v>10.1</v>
      </c>
      <c r="D30" s="14">
        <v>6.0</v>
      </c>
      <c r="E30" s="14">
        <v>11.9</v>
      </c>
      <c r="F30" s="15" t="s">
        <v>12</v>
      </c>
      <c r="G30" s="14">
        <v>22.6</v>
      </c>
      <c r="H30" s="14">
        <v>14.5</v>
      </c>
      <c r="I30" s="14">
        <v>20.7</v>
      </c>
      <c r="J30" s="14">
        <v>26.9</v>
      </c>
      <c r="K30" s="14">
        <v>12.3</v>
      </c>
      <c r="L30" s="14">
        <v>16.9</v>
      </c>
      <c r="M30" s="14">
        <v>17.0</v>
      </c>
      <c r="N30" s="14">
        <v>12.5</v>
      </c>
      <c r="O30" s="14">
        <v>21.2</v>
      </c>
      <c r="P30" s="14">
        <v>6.7</v>
      </c>
      <c r="Q30" s="14">
        <v>15.3</v>
      </c>
      <c r="R30" s="14">
        <v>12.2</v>
      </c>
      <c r="S30" s="13">
        <f t="shared" si="1"/>
        <v>15.11875</v>
      </c>
      <c r="T30" s="14"/>
      <c r="U30" s="28" t="s">
        <v>18</v>
      </c>
      <c r="V30" s="13">
        <v>5.8</v>
      </c>
      <c r="W30" s="14">
        <v>15.4</v>
      </c>
      <c r="X30" s="14">
        <v>21.6</v>
      </c>
      <c r="Y30" s="14">
        <v>16.200000000000003</v>
      </c>
      <c r="Z30" s="14">
        <v>21.2</v>
      </c>
      <c r="AA30" s="14">
        <v>20.0</v>
      </c>
      <c r="AB30" s="14">
        <v>19.5</v>
      </c>
      <c r="AC30" s="14">
        <f>VLOOKUP(U30,Workspace!$AA$35:$AC$65,3,false)</f>
        <v>12.4</v>
      </c>
      <c r="AD30" s="14">
        <v>36.5</v>
      </c>
      <c r="AE30" s="14">
        <v>11.9</v>
      </c>
      <c r="AF30" s="14">
        <v>20.5</v>
      </c>
      <c r="AG30" s="14">
        <v>17.0</v>
      </c>
      <c r="AH30" s="15" t="s">
        <v>12</v>
      </c>
      <c r="AI30" s="14">
        <v>5.1</v>
      </c>
      <c r="AJ30" s="14">
        <v>11.5</v>
      </c>
      <c r="AK30" s="14">
        <v>21.599999999999998</v>
      </c>
      <c r="AL30" s="14">
        <v>12.4</v>
      </c>
      <c r="AM30" s="13">
        <f t="shared" si="2"/>
        <v>16.7875</v>
      </c>
      <c r="AN30" s="14"/>
      <c r="AO30" s="65" t="s">
        <v>37</v>
      </c>
      <c r="AP30" s="13">
        <v>31.5</v>
      </c>
      <c r="AQ30" s="14">
        <v>30.400000000000002</v>
      </c>
      <c r="AR30" s="14">
        <v>21.3</v>
      </c>
      <c r="AS30" s="14">
        <v>38.7</v>
      </c>
      <c r="AT30" s="14">
        <v>31.1</v>
      </c>
      <c r="AU30" s="14">
        <v>20.099999999999998</v>
      </c>
      <c r="AV30" s="14">
        <v>10.0</v>
      </c>
      <c r="AW30" s="15" t="s">
        <v>12</v>
      </c>
      <c r="AX30" s="14">
        <v>35.5</v>
      </c>
      <c r="AY30" s="14">
        <v>28.400000000000002</v>
      </c>
      <c r="AZ30" s="14">
        <v>20.6</v>
      </c>
      <c r="BA30" s="14">
        <v>25.0</v>
      </c>
      <c r="BB30" s="14">
        <v>26.400000000000002</v>
      </c>
      <c r="BC30" s="14">
        <v>16.8</v>
      </c>
      <c r="BD30" s="14">
        <v>15.899999999999999</v>
      </c>
      <c r="BE30" s="14">
        <v>28.199999999999996</v>
      </c>
      <c r="BF30" s="14">
        <v>26.9</v>
      </c>
      <c r="BG30" s="13">
        <f t="shared" si="3"/>
        <v>25.425</v>
      </c>
      <c r="BH30" s="14"/>
      <c r="BI30" s="106" t="s">
        <v>43</v>
      </c>
      <c r="BJ30" s="13">
        <v>1.6</v>
      </c>
      <c r="BK30" s="14">
        <v>8.1</v>
      </c>
      <c r="BL30" s="14">
        <v>5.4</v>
      </c>
      <c r="BM30" s="14">
        <v>0.0</v>
      </c>
      <c r="BN30" s="15" t="s">
        <v>12</v>
      </c>
      <c r="BO30" s="14">
        <v>17.0</v>
      </c>
      <c r="BP30" s="14">
        <v>8.5</v>
      </c>
      <c r="BQ30" s="14">
        <v>6.3999999999999995</v>
      </c>
      <c r="BR30" s="14">
        <v>2.4</v>
      </c>
      <c r="BS30" s="14">
        <v>20.799999999999997</v>
      </c>
      <c r="BT30" s="14">
        <v>16.8</v>
      </c>
      <c r="BU30" s="14">
        <v>9.200000000000001</v>
      </c>
      <c r="BV30" s="14">
        <v>4.5</v>
      </c>
      <c r="BW30" s="14">
        <v>3.3</v>
      </c>
      <c r="BX30" s="14">
        <v>3.0</v>
      </c>
      <c r="BY30" s="14">
        <v>5.0</v>
      </c>
      <c r="BZ30" s="14">
        <v>7.4</v>
      </c>
      <c r="CA30" s="13">
        <f t="shared" si="4"/>
        <v>7.4625</v>
      </c>
      <c r="CB30" s="14"/>
      <c r="CC30" s="127" t="s">
        <v>15</v>
      </c>
      <c r="CD30" s="21">
        <v>1.0</v>
      </c>
      <c r="CE30" s="22">
        <v>6.0</v>
      </c>
      <c r="CF30" s="22">
        <v>1.0</v>
      </c>
      <c r="CG30" s="22">
        <v>2.0</v>
      </c>
      <c r="CH30" s="22">
        <v>2.0</v>
      </c>
      <c r="CI30" s="22">
        <v>5.0</v>
      </c>
      <c r="CJ30" s="23" t="s">
        <v>36</v>
      </c>
      <c r="CK30" s="22">
        <v>3.0</v>
      </c>
      <c r="CL30" s="22">
        <v>-4.0</v>
      </c>
      <c r="CM30" s="22">
        <v>0.0</v>
      </c>
      <c r="CN30" s="22">
        <v>1.0</v>
      </c>
      <c r="CO30" s="22">
        <v>0.0</v>
      </c>
      <c r="CP30" s="22">
        <v>8.0</v>
      </c>
      <c r="CQ30" s="22">
        <v>13.0</v>
      </c>
      <c r="CR30" s="22">
        <v>5.0</v>
      </c>
      <c r="CS30" s="22">
        <v>-3.0</v>
      </c>
      <c r="CT30" s="22">
        <v>13.0</v>
      </c>
      <c r="CU30" s="128">
        <f t="shared" si="5"/>
        <v>3.3125</v>
      </c>
      <c r="CW30" s="76" t="s">
        <v>41</v>
      </c>
      <c r="CX30" s="27">
        <f t="shared" si="6"/>
        <v>16.6</v>
      </c>
      <c r="CY30" s="27">
        <f t="shared" si="7"/>
        <v>18.5375</v>
      </c>
      <c r="CZ30" s="27">
        <f t="shared" si="8"/>
        <v>29.49375</v>
      </c>
      <c r="DA30" s="27">
        <f t="shared" si="9"/>
        <v>8.70625</v>
      </c>
      <c r="DB30" s="27">
        <f t="shared" si="10"/>
        <v>6.1875</v>
      </c>
    </row>
    <row r="31">
      <c r="A31" s="95" t="s">
        <v>38</v>
      </c>
      <c r="B31" s="13">
        <v>12.8</v>
      </c>
      <c r="C31" s="14">
        <v>3.6</v>
      </c>
      <c r="D31" s="14">
        <v>14.9</v>
      </c>
      <c r="E31" s="14">
        <v>9.1</v>
      </c>
      <c r="F31" s="14">
        <v>18.6</v>
      </c>
      <c r="G31" s="14">
        <v>24.4</v>
      </c>
      <c r="H31" s="14">
        <v>10.2</v>
      </c>
      <c r="I31" s="14">
        <v>13.6</v>
      </c>
      <c r="J31" s="15" t="s">
        <v>12</v>
      </c>
      <c r="K31" s="14">
        <v>18.7</v>
      </c>
      <c r="L31" s="14">
        <v>22.6</v>
      </c>
      <c r="M31" s="14">
        <v>20.7</v>
      </c>
      <c r="N31" s="14">
        <v>16.0</v>
      </c>
      <c r="O31" s="14">
        <v>18.2</v>
      </c>
      <c r="P31" s="14">
        <v>8.2</v>
      </c>
      <c r="Q31" s="14">
        <v>13.7</v>
      </c>
      <c r="R31" s="14">
        <v>9.2</v>
      </c>
      <c r="S31" s="13">
        <f t="shared" si="1"/>
        <v>14.65625</v>
      </c>
      <c r="T31" s="14"/>
      <c r="U31" s="69" t="s">
        <v>39</v>
      </c>
      <c r="V31" s="13">
        <v>23.2</v>
      </c>
      <c r="W31" s="14">
        <v>14.200000000000001</v>
      </c>
      <c r="X31" s="14">
        <v>15.799999999999997</v>
      </c>
      <c r="Y31" s="14">
        <v>24.6</v>
      </c>
      <c r="Z31" s="14">
        <v>7.7</v>
      </c>
      <c r="AA31" s="14">
        <v>17.6</v>
      </c>
      <c r="AB31" s="14">
        <v>20.9</v>
      </c>
      <c r="AC31" s="14">
        <f>VLOOKUP(U31,Workspace!$AA$35:$AC$65,3,false)</f>
        <v>12.7</v>
      </c>
      <c r="AD31" s="15" t="s">
        <v>12</v>
      </c>
      <c r="AE31" s="14">
        <v>22.1</v>
      </c>
      <c r="AF31" s="14">
        <v>24.7</v>
      </c>
      <c r="AG31" s="14">
        <v>11.3</v>
      </c>
      <c r="AH31" s="14">
        <v>5.7</v>
      </c>
      <c r="AI31" s="14">
        <v>28.800000000000004</v>
      </c>
      <c r="AJ31" s="14">
        <v>11.6</v>
      </c>
      <c r="AK31" s="14">
        <v>10.0</v>
      </c>
      <c r="AL31" s="14">
        <v>12.7</v>
      </c>
      <c r="AM31" s="13">
        <f t="shared" si="2"/>
        <v>16.475</v>
      </c>
      <c r="AN31" s="14"/>
      <c r="AO31" s="95" t="s">
        <v>38</v>
      </c>
      <c r="AP31" s="13">
        <v>31.1</v>
      </c>
      <c r="AQ31" s="14">
        <v>20.3</v>
      </c>
      <c r="AR31" s="14">
        <v>14.5</v>
      </c>
      <c r="AS31" s="14">
        <v>16.5</v>
      </c>
      <c r="AT31" s="14">
        <v>40.7</v>
      </c>
      <c r="AU31" s="14">
        <v>16.900000000000002</v>
      </c>
      <c r="AV31" s="14">
        <v>26.1</v>
      </c>
      <c r="AW31" s="14">
        <v>13.4</v>
      </c>
      <c r="AX31" s="15" t="s">
        <v>12</v>
      </c>
      <c r="AY31" s="14">
        <v>33.099999999999994</v>
      </c>
      <c r="AZ31" s="14">
        <v>16.799999999999997</v>
      </c>
      <c r="BA31" s="14">
        <v>40.3</v>
      </c>
      <c r="BB31" s="14">
        <v>41.900000000000006</v>
      </c>
      <c r="BC31" s="14">
        <v>28.0</v>
      </c>
      <c r="BD31" s="14">
        <v>6.1</v>
      </c>
      <c r="BE31" s="14">
        <v>27.8</v>
      </c>
      <c r="BF31" s="14">
        <v>21.9</v>
      </c>
      <c r="BG31" s="13">
        <f t="shared" si="3"/>
        <v>24.7125</v>
      </c>
      <c r="BH31" s="14"/>
      <c r="BI31" s="95" t="s">
        <v>38</v>
      </c>
      <c r="BJ31" s="13">
        <v>2.9</v>
      </c>
      <c r="BK31" s="14">
        <v>5.9</v>
      </c>
      <c r="BL31" s="14">
        <v>2.6</v>
      </c>
      <c r="BM31" s="14">
        <v>4.4</v>
      </c>
      <c r="BN31" s="14">
        <v>2.5</v>
      </c>
      <c r="BO31" s="14">
        <v>19.9</v>
      </c>
      <c r="BP31" s="14">
        <v>0.0</v>
      </c>
      <c r="BQ31" s="14">
        <v>11.4</v>
      </c>
      <c r="BR31" s="15" t="s">
        <v>12</v>
      </c>
      <c r="BS31" s="14">
        <v>16.4</v>
      </c>
      <c r="BT31" s="14">
        <v>3.8</v>
      </c>
      <c r="BU31" s="14">
        <v>9.0</v>
      </c>
      <c r="BV31" s="14">
        <v>6.0</v>
      </c>
      <c r="BW31" s="14">
        <v>8.0</v>
      </c>
      <c r="BX31" s="14">
        <v>2.5999999999999996</v>
      </c>
      <c r="BY31" s="14">
        <v>5.3</v>
      </c>
      <c r="BZ31" s="14">
        <v>6.0</v>
      </c>
      <c r="CA31" s="13">
        <f t="shared" si="4"/>
        <v>6.66875</v>
      </c>
      <c r="CB31" s="14"/>
      <c r="CC31" s="122" t="s">
        <v>26</v>
      </c>
      <c r="CD31" s="21">
        <v>-4.0</v>
      </c>
      <c r="CE31" s="22">
        <v>0.0</v>
      </c>
      <c r="CF31" s="22">
        <v>4.0</v>
      </c>
      <c r="CG31" s="22">
        <v>1.0</v>
      </c>
      <c r="CH31" s="22">
        <v>4.0</v>
      </c>
      <c r="CI31" s="22">
        <v>10.0</v>
      </c>
      <c r="CJ31" s="22">
        <v>-1.0</v>
      </c>
      <c r="CK31" s="22">
        <v>3.0</v>
      </c>
      <c r="CL31" s="22">
        <v>1.0</v>
      </c>
      <c r="CM31" s="23" t="s">
        <v>12</v>
      </c>
      <c r="CN31" s="22">
        <v>2.0</v>
      </c>
      <c r="CO31" s="22">
        <v>2.0</v>
      </c>
      <c r="CP31" s="22">
        <v>-4.0</v>
      </c>
      <c r="CQ31" s="22">
        <v>11.0</v>
      </c>
      <c r="CR31" s="22">
        <v>7.0</v>
      </c>
      <c r="CS31" s="22">
        <v>0.0</v>
      </c>
      <c r="CT31" s="22">
        <v>15.0</v>
      </c>
      <c r="CU31" s="132">
        <f t="shared" si="5"/>
        <v>3.1875</v>
      </c>
      <c r="CW31" s="85" t="s">
        <v>42</v>
      </c>
      <c r="CX31" s="27">
        <f t="shared" si="6"/>
        <v>16.6875</v>
      </c>
      <c r="CY31" s="27">
        <f t="shared" si="7"/>
        <v>19.125</v>
      </c>
      <c r="CZ31" s="27">
        <f t="shared" si="8"/>
        <v>29.775</v>
      </c>
      <c r="DA31" s="27">
        <f t="shared" si="9"/>
        <v>7.74375</v>
      </c>
      <c r="DB31" s="27">
        <f t="shared" si="10"/>
        <v>4.625</v>
      </c>
    </row>
    <row r="32">
      <c r="A32" s="37" t="s">
        <v>22</v>
      </c>
      <c r="B32" s="13">
        <v>10.3</v>
      </c>
      <c r="C32" s="14">
        <v>14.5</v>
      </c>
      <c r="D32" s="14">
        <v>19.3</v>
      </c>
      <c r="E32" s="14">
        <v>15.1</v>
      </c>
      <c r="F32" s="14">
        <v>17.9</v>
      </c>
      <c r="G32" s="14">
        <v>12.3</v>
      </c>
      <c r="H32" s="14">
        <v>11.9</v>
      </c>
      <c r="I32" s="15" t="s">
        <v>12</v>
      </c>
      <c r="J32" s="14">
        <v>12.2</v>
      </c>
      <c r="K32" s="14">
        <v>12.7</v>
      </c>
      <c r="L32" s="14">
        <v>13.4</v>
      </c>
      <c r="M32" s="14">
        <v>12.9</v>
      </c>
      <c r="N32" s="14">
        <v>18.6</v>
      </c>
      <c r="O32" s="14">
        <v>8.7</v>
      </c>
      <c r="P32" s="14">
        <v>11.2</v>
      </c>
      <c r="Q32" s="14">
        <v>12.4</v>
      </c>
      <c r="R32" s="14">
        <v>13.5</v>
      </c>
      <c r="S32" s="13">
        <f t="shared" si="1"/>
        <v>13.55625</v>
      </c>
      <c r="T32" s="14"/>
      <c r="U32" s="17" t="s">
        <v>31</v>
      </c>
      <c r="V32" s="13">
        <v>18.299999999999997</v>
      </c>
      <c r="W32" s="14">
        <v>9.5</v>
      </c>
      <c r="X32" s="14">
        <v>27.3</v>
      </c>
      <c r="Y32" s="14">
        <v>10.7</v>
      </c>
      <c r="Z32" s="14">
        <v>20.799999999999997</v>
      </c>
      <c r="AA32" s="14">
        <v>6.4</v>
      </c>
      <c r="AB32" s="14">
        <v>9.899999999999999</v>
      </c>
      <c r="AC32" s="15">
        <v>24.2</v>
      </c>
      <c r="AD32" s="15" t="s">
        <v>12</v>
      </c>
      <c r="AE32" s="14">
        <v>2.8</v>
      </c>
      <c r="AF32" s="14">
        <v>14.7</v>
      </c>
      <c r="AG32" s="14">
        <v>29.0</v>
      </c>
      <c r="AH32" s="14">
        <v>11.3</v>
      </c>
      <c r="AI32" s="14">
        <v>16.2</v>
      </c>
      <c r="AJ32" s="14">
        <v>42.8</v>
      </c>
      <c r="AK32" s="14">
        <v>7.5</v>
      </c>
      <c r="AL32" s="14">
        <v>10.799999999999999</v>
      </c>
      <c r="AM32" s="13">
        <f t="shared" si="2"/>
        <v>16.3875</v>
      </c>
      <c r="AN32" s="14"/>
      <c r="AO32" s="39" t="s">
        <v>24</v>
      </c>
      <c r="AP32" s="13">
        <v>30.3</v>
      </c>
      <c r="AQ32" s="14">
        <v>39.8</v>
      </c>
      <c r="AR32" s="14">
        <v>48.5</v>
      </c>
      <c r="AS32" s="14">
        <v>26.5</v>
      </c>
      <c r="AT32" s="14">
        <v>26.7</v>
      </c>
      <c r="AU32" s="14">
        <v>14.200000000000001</v>
      </c>
      <c r="AV32" s="14">
        <v>9.6</v>
      </c>
      <c r="AW32" s="14">
        <v>39.4</v>
      </c>
      <c r="AX32" s="15" t="s">
        <v>12</v>
      </c>
      <c r="AY32" s="14">
        <v>35.2</v>
      </c>
      <c r="AZ32" s="14">
        <v>16.599999999999998</v>
      </c>
      <c r="BA32" s="14">
        <v>23.0</v>
      </c>
      <c r="BB32" s="14">
        <v>9.600000000000001</v>
      </c>
      <c r="BC32" s="14">
        <v>5.9</v>
      </c>
      <c r="BD32" s="14">
        <v>28.3</v>
      </c>
      <c r="BE32" s="14">
        <v>12.899999999999999</v>
      </c>
      <c r="BF32" s="14">
        <v>21.599999999999998</v>
      </c>
      <c r="BG32" s="13">
        <f t="shared" si="3"/>
        <v>24.25625</v>
      </c>
      <c r="BH32" s="14"/>
      <c r="BI32" s="43" t="s">
        <v>28</v>
      </c>
      <c r="BJ32" s="13">
        <v>0.0</v>
      </c>
      <c r="BK32" s="14">
        <v>5.3</v>
      </c>
      <c r="BL32" s="14">
        <v>2.0</v>
      </c>
      <c r="BM32" s="15" t="s">
        <v>12</v>
      </c>
      <c r="BN32" s="14">
        <v>0.0</v>
      </c>
      <c r="BO32" s="14">
        <v>12.0</v>
      </c>
      <c r="BP32" s="14">
        <v>8.0</v>
      </c>
      <c r="BQ32" s="14">
        <v>9.9</v>
      </c>
      <c r="BR32" s="14">
        <v>9.2</v>
      </c>
      <c r="BS32" s="14">
        <v>1.3</v>
      </c>
      <c r="BT32" s="14">
        <v>13.799999999999999</v>
      </c>
      <c r="BU32" s="14">
        <v>1.2</v>
      </c>
      <c r="BV32" s="14">
        <v>9.5</v>
      </c>
      <c r="BW32" s="14">
        <v>2.1</v>
      </c>
      <c r="BX32" s="14">
        <v>4.2</v>
      </c>
      <c r="BY32" s="14">
        <v>6.199999999999999</v>
      </c>
      <c r="BZ32" s="14">
        <v>2.7</v>
      </c>
      <c r="CA32" s="13">
        <f t="shared" si="4"/>
        <v>5.4625</v>
      </c>
      <c r="CB32" s="14"/>
      <c r="CC32" s="122" t="s">
        <v>21</v>
      </c>
      <c r="CD32" s="21">
        <v>3.0</v>
      </c>
      <c r="CE32" s="22">
        <v>-1.0</v>
      </c>
      <c r="CF32" s="22">
        <v>-2.0</v>
      </c>
      <c r="CG32" s="22">
        <v>7.0</v>
      </c>
      <c r="CH32" s="22">
        <v>4.0</v>
      </c>
      <c r="CI32" s="22">
        <v>8.0</v>
      </c>
      <c r="CJ32" s="22">
        <v>4.0</v>
      </c>
      <c r="CK32" s="22">
        <v>1.0</v>
      </c>
      <c r="CL32" s="22">
        <v>0.0</v>
      </c>
      <c r="CM32" s="22">
        <v>5.0</v>
      </c>
      <c r="CN32" s="23" t="s">
        <v>12</v>
      </c>
      <c r="CO32" s="22">
        <v>1.0</v>
      </c>
      <c r="CP32" s="22">
        <v>9.0</v>
      </c>
      <c r="CQ32" s="22">
        <v>-2.0</v>
      </c>
      <c r="CR32" s="22">
        <v>-1.0</v>
      </c>
      <c r="CS32" s="22">
        <v>5.0</v>
      </c>
      <c r="CT32" s="22">
        <v>-3.0</v>
      </c>
      <c r="CU32" s="124">
        <f t="shared" si="5"/>
        <v>2.375</v>
      </c>
      <c r="CW32" s="95" t="s">
        <v>38</v>
      </c>
      <c r="CX32" s="27">
        <f t="shared" si="6"/>
        <v>14.65625</v>
      </c>
      <c r="CY32" s="27">
        <f t="shared" si="7"/>
        <v>18.9125</v>
      </c>
      <c r="CZ32" s="27">
        <f t="shared" si="8"/>
        <v>24.7125</v>
      </c>
      <c r="DA32" s="27">
        <f t="shared" si="9"/>
        <v>6.66875</v>
      </c>
      <c r="DB32" s="27">
        <f t="shared" si="10"/>
        <v>8.25</v>
      </c>
    </row>
    <row r="33">
      <c r="A33" s="82" t="s">
        <v>40</v>
      </c>
      <c r="B33" s="13">
        <v>22.2</v>
      </c>
      <c r="C33" s="14">
        <v>11.1</v>
      </c>
      <c r="D33" s="14">
        <v>11.2</v>
      </c>
      <c r="E33" s="14">
        <v>13.1</v>
      </c>
      <c r="F33" s="14">
        <v>15.0</v>
      </c>
      <c r="G33" s="14">
        <v>11.1</v>
      </c>
      <c r="H33" s="14">
        <v>7.1</v>
      </c>
      <c r="I33" s="14">
        <v>15.7</v>
      </c>
      <c r="J33" s="14">
        <v>7.7</v>
      </c>
      <c r="K33" s="14">
        <v>23.0</v>
      </c>
      <c r="L33" s="15" t="s">
        <v>12</v>
      </c>
      <c r="M33" s="14">
        <v>15.0</v>
      </c>
      <c r="N33" s="14">
        <v>12.1</v>
      </c>
      <c r="O33" s="14">
        <v>7.3</v>
      </c>
      <c r="P33" s="14">
        <v>7.4</v>
      </c>
      <c r="Q33" s="14">
        <v>23.4</v>
      </c>
      <c r="R33" s="14">
        <v>7.0</v>
      </c>
      <c r="S33" s="13">
        <f t="shared" si="1"/>
        <v>13.0875</v>
      </c>
      <c r="T33" s="14"/>
      <c r="U33" s="19" t="s">
        <v>15</v>
      </c>
      <c r="V33" s="13">
        <v>15.9</v>
      </c>
      <c r="W33" s="14">
        <v>20.3</v>
      </c>
      <c r="X33" s="14">
        <v>16.799999999999997</v>
      </c>
      <c r="Y33" s="14">
        <v>15.700000000000001</v>
      </c>
      <c r="Z33" s="14">
        <v>13.799999999999999</v>
      </c>
      <c r="AA33" s="14">
        <v>8.299999999999999</v>
      </c>
      <c r="AB33" s="15" t="s">
        <v>12</v>
      </c>
      <c r="AC33" s="14">
        <f>VLOOKUP(U33,Workspace!$AA$35:$AC$65,3,false)</f>
        <v>5.1</v>
      </c>
      <c r="AD33" s="14">
        <v>14.299999999999999</v>
      </c>
      <c r="AE33" s="14">
        <v>30.599999999999998</v>
      </c>
      <c r="AF33" s="14">
        <v>20.5</v>
      </c>
      <c r="AG33" s="14">
        <v>11.100000000000001</v>
      </c>
      <c r="AH33" s="14">
        <v>17.2</v>
      </c>
      <c r="AI33" s="14">
        <v>14.6</v>
      </c>
      <c r="AJ33" s="14">
        <v>7.6</v>
      </c>
      <c r="AK33" s="14">
        <v>25.3</v>
      </c>
      <c r="AL33" s="14">
        <v>5.1</v>
      </c>
      <c r="AM33" s="13">
        <f t="shared" si="2"/>
        <v>15.1375</v>
      </c>
      <c r="AN33" s="14"/>
      <c r="AO33" s="82" t="s">
        <v>40</v>
      </c>
      <c r="AP33" s="13">
        <v>24.1</v>
      </c>
      <c r="AQ33" s="14">
        <v>21.4</v>
      </c>
      <c r="AR33" s="14">
        <v>20.7</v>
      </c>
      <c r="AS33" s="14">
        <v>14.6</v>
      </c>
      <c r="AT33" s="14">
        <v>7.699999999999999</v>
      </c>
      <c r="AU33" s="14">
        <v>7.1</v>
      </c>
      <c r="AV33" s="14">
        <v>12.3</v>
      </c>
      <c r="AW33" s="14">
        <v>22.0</v>
      </c>
      <c r="AX33" s="14">
        <v>20.7</v>
      </c>
      <c r="AY33" s="14">
        <v>38.9</v>
      </c>
      <c r="AZ33" s="15" t="s">
        <v>12</v>
      </c>
      <c r="BA33" s="14">
        <v>34.6</v>
      </c>
      <c r="BB33" s="14">
        <v>15.1</v>
      </c>
      <c r="BC33" s="14">
        <v>4.6</v>
      </c>
      <c r="BD33" s="14">
        <v>14.700000000000001</v>
      </c>
      <c r="BE33" s="14">
        <v>21.099999999999998</v>
      </c>
      <c r="BF33" s="14">
        <v>21.200000000000003</v>
      </c>
      <c r="BG33" s="13">
        <f t="shared" si="3"/>
        <v>18.8</v>
      </c>
      <c r="BH33" s="14"/>
      <c r="BI33" s="17" t="s">
        <v>31</v>
      </c>
      <c r="BJ33" s="13">
        <v>2.9</v>
      </c>
      <c r="BK33" s="14">
        <v>5.5</v>
      </c>
      <c r="BL33" s="14">
        <v>3.3</v>
      </c>
      <c r="BM33" s="14">
        <v>7.7</v>
      </c>
      <c r="BN33" s="14">
        <v>1.8</v>
      </c>
      <c r="BO33" s="14">
        <v>0.0</v>
      </c>
      <c r="BP33" s="14">
        <v>7.8</v>
      </c>
      <c r="BQ33" s="14">
        <v>1.6</v>
      </c>
      <c r="BR33" s="15" t="s">
        <v>12</v>
      </c>
      <c r="BS33" s="14">
        <v>7.0</v>
      </c>
      <c r="BT33" s="14">
        <v>2.2</v>
      </c>
      <c r="BU33" s="14">
        <v>4.1</v>
      </c>
      <c r="BV33" s="14">
        <v>7.2</v>
      </c>
      <c r="BW33" s="14">
        <v>7.9</v>
      </c>
      <c r="BX33" s="14">
        <v>3.4</v>
      </c>
      <c r="BY33" s="14">
        <v>11.3</v>
      </c>
      <c r="BZ33" s="14">
        <v>2.2</v>
      </c>
      <c r="CA33" s="13">
        <f t="shared" si="4"/>
        <v>4.74375</v>
      </c>
      <c r="CB33" s="14"/>
      <c r="CC33" s="130" t="s">
        <v>39</v>
      </c>
      <c r="CD33" s="21">
        <v>6.0</v>
      </c>
      <c r="CE33" s="22">
        <v>3.0</v>
      </c>
      <c r="CF33" s="22">
        <v>1.0</v>
      </c>
      <c r="CG33" s="22">
        <v>15.0</v>
      </c>
      <c r="CH33" s="22">
        <v>0.0</v>
      </c>
      <c r="CI33" s="22">
        <v>-1.0</v>
      </c>
      <c r="CJ33" s="22">
        <v>4.0</v>
      </c>
      <c r="CK33" s="22">
        <v>1.0</v>
      </c>
      <c r="CL33" s="23" t="s">
        <v>12</v>
      </c>
      <c r="CM33" s="22">
        <v>6.0</v>
      </c>
      <c r="CN33" s="22">
        <v>0.0</v>
      </c>
      <c r="CO33" s="22">
        <v>0.0</v>
      </c>
      <c r="CP33" s="22">
        <v>0.0</v>
      </c>
      <c r="CQ33" s="22">
        <v>6.0</v>
      </c>
      <c r="CR33" s="22">
        <v>3.0</v>
      </c>
      <c r="CS33" s="22">
        <v>-3.0</v>
      </c>
      <c r="CT33" s="22">
        <v>-4.0</v>
      </c>
      <c r="CU33" s="111">
        <f t="shared" si="5"/>
        <v>2.3125</v>
      </c>
      <c r="CW33" s="106" t="s">
        <v>43</v>
      </c>
      <c r="CX33" s="27">
        <f t="shared" si="6"/>
        <v>15.11875</v>
      </c>
      <c r="CY33" s="27">
        <f t="shared" si="7"/>
        <v>17.725</v>
      </c>
      <c r="CZ33" s="27">
        <f t="shared" si="8"/>
        <v>29.29375</v>
      </c>
      <c r="DA33" s="27">
        <f t="shared" si="9"/>
        <v>7.4625</v>
      </c>
      <c r="DB33" s="27">
        <f t="shared" si="10"/>
        <v>6.4375</v>
      </c>
    </row>
    <row r="34">
      <c r="B34" s="135"/>
      <c r="V34" s="135"/>
      <c r="AP34" s="135"/>
      <c r="BG34" s="135"/>
      <c r="BJ34" s="135"/>
      <c r="BV34" s="14"/>
      <c r="CC34" s="136"/>
      <c r="CD34" s="137"/>
      <c r="CE34" s="136"/>
      <c r="CF34" s="136"/>
      <c r="CG34" s="136"/>
      <c r="CH34" s="136"/>
      <c r="CI34" s="136"/>
      <c r="CJ34" s="136"/>
      <c r="CK34" s="136"/>
      <c r="CR34" s="136"/>
      <c r="CS34" s="136"/>
      <c r="CT34" s="136"/>
      <c r="CU34" s="136"/>
      <c r="CW34" s="56" t="s">
        <v>45</v>
      </c>
      <c r="CX34" s="138">
        <f t="shared" ref="CX34:DB34" si="11">AVERAGE(CX2:CX33)</f>
        <v>17.35195313</v>
      </c>
      <c r="CY34" s="138">
        <f t="shared" si="11"/>
        <v>20.50097656</v>
      </c>
      <c r="CZ34" s="138">
        <f t="shared" si="11"/>
        <v>29.47871094</v>
      </c>
      <c r="DA34" s="138">
        <f t="shared" si="11"/>
        <v>9.622265625</v>
      </c>
      <c r="DB34" s="138">
        <f t="shared" si="11"/>
        <v>6.548828125</v>
      </c>
    </row>
  </sheetData>
  <conditionalFormatting sqref="B2:B33 V2:V33 BG2:BG33 CA2:CB33 CC2:CK34 CL2:CQ33 CR2:CU34 CW2:CW20 CX2:DB33 CW22:CW34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S2:S33 T2:T33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AP2:AP33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J2:BJ33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AM2:AM33">
    <cfRule type="colorScale" priority="5">
      <colorScale>
        <cfvo type="min"/>
        <cfvo type="percentile" val="50"/>
        <cfvo type="max"/>
        <color rgb="FFE67C73"/>
        <color rgb="FFFFD666"/>
        <color rgb="FF6AA84F"/>
      </colorScale>
    </cfRule>
  </conditionalFormatting>
  <conditionalFormatting sqref="C2:C33">
    <cfRule type="colorScale" priority="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W2:W33">
    <cfRule type="colorScale" priority="7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AQ2:AQ33">
    <cfRule type="colorScale" priority="8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BK2:BK33">
    <cfRule type="colorScale" priority="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L2:BL33">
    <cfRule type="colorScale" priority="10">
      <colorScale>
        <cfvo type="min"/>
        <cfvo type="percentile" val="50"/>
        <cfvo type="max"/>
        <color rgb="FFE98872"/>
        <color rgb="FFFFD666"/>
        <color rgb="FF93C47D"/>
      </colorScale>
    </cfRule>
  </conditionalFormatting>
  <conditionalFormatting sqref="AR2:AR33">
    <cfRule type="colorScale" priority="11">
      <colorScale>
        <cfvo type="min"/>
        <cfvo type="percentile" val="50"/>
        <cfvo type="max"/>
        <color rgb="FFE67C73"/>
        <color rgb="FFFFD666"/>
        <color rgb="FF93C47D"/>
      </colorScale>
    </cfRule>
  </conditionalFormatting>
  <conditionalFormatting sqref="X2:X33">
    <cfRule type="colorScale" priority="12">
      <colorScale>
        <cfvo type="min"/>
        <cfvo type="percentile" val="50"/>
        <cfvo type="max"/>
        <color rgb="FFE06666"/>
        <color rgb="FFFFD666"/>
        <color rgb="FF93C47D"/>
      </colorScale>
    </cfRule>
  </conditionalFormatting>
  <conditionalFormatting sqref="D2:D33">
    <cfRule type="colorScale" priority="13">
      <colorScale>
        <cfvo type="min"/>
        <cfvo type="percentile" val="50"/>
        <cfvo type="max"/>
        <color rgb="FFE06666"/>
        <color rgb="FFFFD666"/>
        <color rgb="FF93C47D"/>
      </colorScale>
    </cfRule>
  </conditionalFormatting>
  <conditionalFormatting sqref="E2:E33">
    <cfRule type="colorScale" priority="14">
      <colorScale>
        <cfvo type="min"/>
        <cfvo type="percentile" val="50"/>
        <cfvo type="max"/>
        <color rgb="FFE67C73"/>
        <color rgb="FFFFD666"/>
        <color rgb="FF62BD87"/>
      </colorScale>
    </cfRule>
  </conditionalFormatting>
  <conditionalFormatting sqref="Y2:Y33">
    <cfRule type="colorScale" priority="15">
      <colorScale>
        <cfvo type="min"/>
        <cfvo type="percentile" val="50"/>
        <cfvo type="max"/>
        <color rgb="FFE67C73"/>
        <color rgb="FFFFD666"/>
        <color rgb="FF62BD87"/>
      </colorScale>
    </cfRule>
  </conditionalFormatting>
  <conditionalFormatting sqref="AS2:AS33">
    <cfRule type="colorScale" priority="16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BM2:BM33">
    <cfRule type="colorScale" priority="17">
      <colorScale>
        <cfvo type="min"/>
        <cfvo type="percentile" val="50"/>
        <cfvo type="max"/>
        <color rgb="FFE67C73"/>
        <color rgb="FFFFD666"/>
        <color rgb="FF62BD87"/>
      </colorScale>
    </cfRule>
  </conditionalFormatting>
  <conditionalFormatting sqref="F2:F33">
    <cfRule type="colorScale" priority="1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Z2:Z33">
    <cfRule type="colorScale" priority="1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AT2:AT33">
    <cfRule type="colorScale" priority="20">
      <colorScale>
        <cfvo type="min"/>
        <cfvo type="percentile" val="50"/>
        <cfvo type="max"/>
        <color rgb="FFEC9270"/>
        <color rgb="FFFFD666"/>
        <color rgb="FF57BB8A"/>
      </colorScale>
    </cfRule>
  </conditionalFormatting>
  <conditionalFormatting sqref="BN2:BN33">
    <cfRule type="colorScale" priority="2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33">
    <cfRule type="colorScale" priority="22">
      <colorScale>
        <cfvo type="min"/>
        <cfvo type="percentile" val="50"/>
        <cfvo type="max"/>
        <color rgb="FFE67C73"/>
        <color rgb="FFFFD666"/>
        <color rgb="FF6BBF85"/>
      </colorScale>
    </cfRule>
  </conditionalFormatting>
  <conditionalFormatting sqref="AA2:AA33">
    <cfRule type="colorScale" priority="2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AU2:AU33">
    <cfRule type="colorScale" priority="24">
      <colorScale>
        <cfvo type="min"/>
        <cfvo type="percentile" val="50"/>
        <cfvo type="max"/>
        <color rgb="FFE88572"/>
        <color rgb="FFFFD666"/>
        <color rgb="FF57BB8A"/>
      </colorScale>
    </cfRule>
  </conditionalFormatting>
  <conditionalFormatting sqref="BO2:BO33">
    <cfRule type="colorScale" priority="2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H2:H33">
    <cfRule type="colorScale" priority="26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AB2:AB33">
    <cfRule type="colorScale" priority="27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AV2:AV33">
    <cfRule type="colorScale" priority="28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BP2:BP33">
    <cfRule type="colorScale" priority="29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I2:I33">
    <cfRule type="colorScale" priority="30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AC2:AC33">
    <cfRule type="colorScale" priority="31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AW2:AW33">
    <cfRule type="colorScale" priority="32">
      <colorScale>
        <cfvo type="min"/>
        <cfvo type="percentile" val="50"/>
        <cfvo type="max"/>
        <color rgb="FFE98872"/>
        <color rgb="FFFFD666"/>
        <color rgb="FF5BBC89"/>
      </colorScale>
    </cfRule>
  </conditionalFormatting>
  <conditionalFormatting sqref="BQ2:BQ33">
    <cfRule type="colorScale" priority="33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J2:J33">
    <cfRule type="colorScale" priority="34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AD2:AD33">
    <cfRule type="colorScale" priority="35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AX2:AX33">
    <cfRule type="colorScale" priority="36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BR2:BR33">
    <cfRule type="colorScale" priority="37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K2:K33">
    <cfRule type="colorScale" priority="38">
      <colorScale>
        <cfvo type="min"/>
        <cfvo type="percentile" val="50"/>
        <cfvo type="max"/>
        <color rgb="FFE78073"/>
        <color rgb="FFFFD666"/>
        <color rgb="FF6BBF85"/>
      </colorScale>
    </cfRule>
  </conditionalFormatting>
  <conditionalFormatting sqref="AE2:AE33">
    <cfRule type="colorScale" priority="39">
      <colorScale>
        <cfvo type="min"/>
        <cfvo type="percentile" val="50"/>
        <cfvo type="max"/>
        <color rgb="FFE98972"/>
        <color rgb="FFFFD666"/>
        <color rgb="FF6BBF85"/>
      </colorScale>
    </cfRule>
  </conditionalFormatting>
  <conditionalFormatting sqref="AY2:AY33">
    <cfRule type="colorScale" priority="40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BS2:BS33">
    <cfRule type="colorScale" priority="41">
      <colorScale>
        <cfvo type="min"/>
        <cfvo type="percentile" val="50"/>
        <cfvo type="max"/>
        <color rgb="FFE98972"/>
        <color rgb="FFFFD666"/>
        <color rgb="FF57BB8A"/>
      </colorScale>
    </cfRule>
  </conditionalFormatting>
  <conditionalFormatting sqref="L2:L33">
    <cfRule type="colorScale" priority="42">
      <colorScale>
        <cfvo type="min"/>
        <cfvo type="percentile" val="50"/>
        <cfvo type="max"/>
        <color rgb="FFE98972"/>
        <color rgb="FFFFD666"/>
        <color rgb="FF6BBF85"/>
      </colorScale>
    </cfRule>
  </conditionalFormatting>
  <conditionalFormatting sqref="AF2:AF33">
    <cfRule type="colorScale" priority="43">
      <colorScale>
        <cfvo type="min"/>
        <cfvo type="percentile" val="50"/>
        <cfvo type="max"/>
        <color rgb="FFEA8D71"/>
        <color rgb="FFFFD666"/>
        <color rgb="FF6BBF85"/>
      </colorScale>
    </cfRule>
  </conditionalFormatting>
  <conditionalFormatting sqref="AZ2:AZ33">
    <cfRule type="colorScale" priority="44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BT2:BT33">
    <cfRule type="colorScale" priority="45">
      <colorScale>
        <cfvo type="min"/>
        <cfvo type="percentile" val="50"/>
        <cfvo type="max"/>
        <color rgb="FFE88372"/>
        <color rgb="FFFFD666"/>
        <color rgb="FF6BBF85"/>
      </colorScale>
    </cfRule>
  </conditionalFormatting>
  <conditionalFormatting sqref="M2:M33">
    <cfRule type="colorScale" priority="46">
      <colorScale>
        <cfvo type="min"/>
        <cfvo type="percentile" val="50"/>
        <cfvo type="max"/>
        <color rgb="FFE88372"/>
        <color rgb="FFFFD666"/>
        <color rgb="FF57BB8A"/>
      </colorScale>
    </cfRule>
  </conditionalFormatting>
  <conditionalFormatting sqref="AG2:AG33">
    <cfRule type="colorScale" priority="47">
      <colorScale>
        <cfvo type="min"/>
        <cfvo type="percentile" val="50"/>
        <cfvo type="max"/>
        <color rgb="FFE88372"/>
        <color rgb="FFFFD666"/>
        <color rgb="FF57BB8A"/>
      </colorScale>
    </cfRule>
  </conditionalFormatting>
  <conditionalFormatting sqref="BA2:BA33">
    <cfRule type="colorScale" priority="48">
      <colorScale>
        <cfvo type="min"/>
        <cfvo type="percentile" val="50"/>
        <cfvo type="max"/>
        <color rgb="FFE98872"/>
        <color rgb="FFFFD666"/>
        <color rgb="FF6BBF85"/>
      </colorScale>
    </cfRule>
  </conditionalFormatting>
  <conditionalFormatting sqref="BU2:BU33">
    <cfRule type="colorScale" priority="4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V2:BV33">
    <cfRule type="colorScale" priority="50">
      <colorScale>
        <cfvo type="min"/>
        <cfvo type="percentile" val="50"/>
        <cfvo type="max"/>
        <color rgb="FFEC9170"/>
        <color rgb="FFFFD666"/>
        <color rgb="FF93C47D"/>
      </colorScale>
    </cfRule>
  </conditionalFormatting>
  <conditionalFormatting sqref="BB2:BB33">
    <cfRule type="colorScale" priority="51">
      <colorScale>
        <cfvo type="min"/>
        <cfvo type="percentile" val="50"/>
        <cfvo type="max"/>
        <color rgb="FFEC9170"/>
        <color rgb="FFFFD666"/>
        <color rgb="FF93C47D"/>
      </colorScale>
    </cfRule>
  </conditionalFormatting>
  <conditionalFormatting sqref="AH2:AH33">
    <cfRule type="colorScale" priority="52">
      <colorScale>
        <cfvo type="min"/>
        <cfvo type="percentile" val="50"/>
        <cfvo type="max"/>
        <color rgb="FFEC9170"/>
        <color rgb="FFFFD666"/>
        <color rgb="FF93C47D"/>
      </colorScale>
    </cfRule>
  </conditionalFormatting>
  <conditionalFormatting sqref="N2:N33">
    <cfRule type="colorScale" priority="53">
      <colorScale>
        <cfvo type="min"/>
        <cfvo type="percentile" val="50"/>
        <cfvo type="max"/>
        <color rgb="FFEC9170"/>
        <color rgb="FFFFD666"/>
        <color rgb="FF93C47D"/>
      </colorScale>
    </cfRule>
  </conditionalFormatting>
  <conditionalFormatting sqref="O2:O33">
    <cfRule type="colorScale" priority="54">
      <colorScale>
        <cfvo type="min"/>
        <cfvo type="percentile" val="50"/>
        <cfvo type="max"/>
        <color rgb="FFE78073"/>
        <color rgb="FFFFD666"/>
        <color rgb="FF70BF84"/>
      </colorScale>
    </cfRule>
  </conditionalFormatting>
  <conditionalFormatting sqref="AI2:AI33">
    <cfRule type="colorScale" priority="55">
      <colorScale>
        <cfvo type="min"/>
        <cfvo type="percentile" val="50"/>
        <cfvo type="max"/>
        <color rgb="FFE78073"/>
        <color rgb="FFFFD666"/>
        <color rgb="FF59BC89"/>
      </colorScale>
    </cfRule>
  </conditionalFormatting>
  <conditionalFormatting sqref="BC2:BC33">
    <cfRule type="colorScale" priority="56">
      <colorScale>
        <cfvo type="min"/>
        <cfvo type="percentile" val="50"/>
        <cfvo type="max"/>
        <color rgb="FFE88372"/>
        <color rgb="FFFFD666"/>
        <color rgb="FF88C47F"/>
      </colorScale>
    </cfRule>
  </conditionalFormatting>
  <conditionalFormatting sqref="BW2:BW33">
    <cfRule type="colorScale" priority="57">
      <colorScale>
        <cfvo type="min"/>
        <cfvo type="percentile" val="50"/>
        <cfvo type="max"/>
        <color rgb="FFE88372"/>
        <color rgb="FFFFD666"/>
        <color rgb="FF59BC89"/>
      </colorScale>
    </cfRule>
  </conditionalFormatting>
  <conditionalFormatting sqref="P2:P33">
    <cfRule type="colorScale" priority="58">
      <colorScale>
        <cfvo type="min"/>
        <cfvo type="percentile" val="50"/>
        <cfvo type="max"/>
        <color rgb="FFE78073"/>
        <color rgb="FFFFD666"/>
        <color rgb="FF6BBF85"/>
      </colorScale>
    </cfRule>
  </conditionalFormatting>
  <conditionalFormatting sqref="AJ2:AJ33">
    <cfRule type="colorScale" priority="59">
      <colorScale>
        <cfvo type="min"/>
        <cfvo type="percentile" val="50"/>
        <cfvo type="max"/>
        <color rgb="FFE78073"/>
        <color rgb="FFFFD666"/>
        <color rgb="FF6BBF85"/>
      </colorScale>
    </cfRule>
  </conditionalFormatting>
  <conditionalFormatting sqref="BD2:BD33">
    <cfRule type="colorScale" priority="60">
      <colorScale>
        <cfvo type="min"/>
        <cfvo type="percentile" val="50"/>
        <cfvo type="max"/>
        <color rgb="FFE88372"/>
        <color rgb="FFFFD666"/>
        <color rgb="FF6BBF85"/>
      </colorScale>
    </cfRule>
  </conditionalFormatting>
  <conditionalFormatting sqref="BX2:BX33">
    <cfRule type="colorScale" priority="61">
      <colorScale>
        <cfvo type="min"/>
        <cfvo type="percentile" val="50"/>
        <cfvo type="max"/>
        <color rgb="FFE78073"/>
        <color rgb="FFFFD666"/>
        <color rgb="FF6BBF85"/>
      </colorScale>
    </cfRule>
  </conditionalFormatting>
  <conditionalFormatting sqref="Q2:Q33">
    <cfRule type="colorScale" priority="62">
      <colorScale>
        <cfvo type="min"/>
        <cfvo type="percentile" val="50"/>
        <cfvo type="max"/>
        <color rgb="FFE88372"/>
        <color rgb="FFFFD666"/>
        <color rgb="FF57BB8A"/>
      </colorScale>
    </cfRule>
  </conditionalFormatting>
  <conditionalFormatting sqref="AK2:AK33">
    <cfRule type="colorScale" priority="63">
      <colorScale>
        <cfvo type="min"/>
        <cfvo type="percentile" val="50"/>
        <cfvo type="max"/>
        <color rgb="FFE88372"/>
        <color rgb="FFFFD666"/>
        <color rgb="FF57BB8A"/>
      </colorScale>
    </cfRule>
  </conditionalFormatting>
  <conditionalFormatting sqref="BE2:BE33">
    <cfRule type="colorScale" priority="64">
      <colorScale>
        <cfvo type="min"/>
        <cfvo type="percentile" val="50"/>
        <cfvo type="max"/>
        <color rgb="FFEB8F71"/>
        <color rgb="FFFFD666"/>
        <color rgb="FF57BB8A"/>
      </colorScale>
    </cfRule>
  </conditionalFormatting>
  <conditionalFormatting sqref="BY2:BY33">
    <cfRule type="colorScale" priority="65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R2:R33">
    <cfRule type="colorScale" priority="66">
      <colorScale>
        <cfvo type="min"/>
        <cfvo type="percentile" val="50"/>
        <cfvo type="max"/>
        <color rgb="FFE98972"/>
        <color rgb="FFFFD666"/>
        <color rgb="FF6BBF85"/>
      </colorScale>
    </cfRule>
  </conditionalFormatting>
  <conditionalFormatting sqref="AL2:AL33">
    <cfRule type="colorScale" priority="67">
      <colorScale>
        <cfvo type="min"/>
        <cfvo type="percentile" val="50"/>
        <cfvo type="max"/>
        <color rgb="FFE98972"/>
        <color rgb="FFFFD666"/>
        <color rgb="FF57BB8A"/>
      </colorScale>
    </cfRule>
  </conditionalFormatting>
  <conditionalFormatting sqref="BF2:BF33">
    <cfRule type="colorScale" priority="68">
      <colorScale>
        <cfvo type="min"/>
        <cfvo type="percentile" val="50"/>
        <cfvo type="max"/>
        <color rgb="FFE88372"/>
        <color rgb="FFFFD666"/>
        <color rgb="FF57BB8A"/>
      </colorScale>
    </cfRule>
  </conditionalFormatting>
  <conditionalFormatting sqref="BZ2:BZ33">
    <cfRule type="colorScale" priority="69">
      <colorScale>
        <cfvo type="min"/>
        <cfvo type="percentile" val="50"/>
        <cfvo type="max"/>
        <color rgb="FFE98972"/>
        <color rgb="FFFFD666"/>
        <color rgb="FF57BB8A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00"/>
  </sheetPr>
  <sheetViews>
    <sheetView workbookViewId="0"/>
  </sheetViews>
  <sheetFormatPr customHeight="1" defaultColWidth="14.43" defaultRowHeight="15.75"/>
  <cols>
    <col customWidth="1" min="1" max="4" width="5.86"/>
    <col customWidth="1" min="5" max="14" width="4.86"/>
    <col customWidth="1" min="15" max="15" width="4.0"/>
    <col customWidth="1" min="16" max="18" width="4.86"/>
    <col customWidth="1" min="19" max="24" width="5.86"/>
    <col customWidth="1" min="25" max="25" width="4.43"/>
    <col customWidth="1" min="26" max="34" width="4.0"/>
    <col customWidth="1" min="35" max="36" width="4.86"/>
    <col customWidth="1" min="37" max="38" width="4.0"/>
    <col customWidth="1" min="39" max="44" width="5.86"/>
    <col customWidth="1" min="45" max="46" width="4.0"/>
    <col customWidth="1" min="47" max="47" width="4.86"/>
    <col customWidth="1" min="48" max="57" width="4.0"/>
    <col customWidth="1" min="58" max="58" width="4.86"/>
    <col customWidth="1" min="59" max="64" width="5.86"/>
    <col customWidth="1" min="65" max="78" width="4.0"/>
    <col customWidth="1" min="79" max="81" width="5.86"/>
    <col customWidth="1" min="82" max="82" width="4.14"/>
    <col customWidth="1" min="83" max="83" width="4.29"/>
    <col customWidth="1" min="84" max="84" width="2.71"/>
    <col customWidth="1" min="85" max="85" width="4.43"/>
    <col customWidth="1" min="86" max="87" width="2.71"/>
    <col customWidth="1" min="88" max="88" width="4.43"/>
    <col customWidth="1" min="89" max="89" width="2.71"/>
    <col customWidth="1" min="90" max="91" width="4.43"/>
    <col customWidth="1" min="92" max="92" width="2.57"/>
    <col customWidth="1" min="93" max="98" width="2.71"/>
    <col customWidth="1" min="99" max="99" width="4.0"/>
    <col customWidth="1" min="100" max="106" width="5.86"/>
  </cols>
  <sheetData>
    <row r="1">
      <c r="A1" s="1" t="s">
        <v>0</v>
      </c>
      <c r="B1" s="2">
        <v>1.0</v>
      </c>
      <c r="C1" s="3">
        <v>2.0</v>
      </c>
      <c r="D1" s="3">
        <v>3.0</v>
      </c>
      <c r="E1" s="3">
        <v>4.0</v>
      </c>
      <c r="F1" s="3">
        <v>5.0</v>
      </c>
      <c r="G1" s="3">
        <v>6.0</v>
      </c>
      <c r="H1" s="3">
        <v>7.0</v>
      </c>
      <c r="I1" s="3">
        <v>8.0</v>
      </c>
      <c r="J1" s="3">
        <v>9.0</v>
      </c>
      <c r="K1" s="3">
        <v>10.0</v>
      </c>
      <c r="L1" s="3">
        <v>11.0</v>
      </c>
      <c r="M1" s="3">
        <v>12.0</v>
      </c>
      <c r="N1" s="3">
        <v>13.0</v>
      </c>
      <c r="O1" s="3">
        <v>14.0</v>
      </c>
      <c r="P1" s="3">
        <v>15.0</v>
      </c>
      <c r="Q1" s="3">
        <v>16.0</v>
      </c>
      <c r="R1" s="3">
        <v>17.0</v>
      </c>
      <c r="S1" s="4" t="s">
        <v>1</v>
      </c>
      <c r="T1" s="4"/>
      <c r="U1" s="1" t="s">
        <v>2</v>
      </c>
      <c r="V1" s="2">
        <v>1.0</v>
      </c>
      <c r="W1" s="3">
        <v>2.0</v>
      </c>
      <c r="X1" s="3">
        <v>3.0</v>
      </c>
      <c r="Y1" s="3">
        <v>4.0</v>
      </c>
      <c r="Z1" s="3">
        <v>5.0</v>
      </c>
      <c r="AA1" s="3">
        <v>6.0</v>
      </c>
      <c r="AB1" s="3">
        <v>7.0</v>
      </c>
      <c r="AC1" s="3">
        <v>8.0</v>
      </c>
      <c r="AD1" s="3">
        <v>9.0</v>
      </c>
      <c r="AE1" s="3">
        <v>10.0</v>
      </c>
      <c r="AF1" s="3">
        <v>11.0</v>
      </c>
      <c r="AG1" s="3">
        <v>12.0</v>
      </c>
      <c r="AH1" s="3">
        <v>13.0</v>
      </c>
      <c r="AI1" s="3">
        <v>14.0</v>
      </c>
      <c r="AJ1" s="3">
        <v>15.0</v>
      </c>
      <c r="AK1" s="3">
        <v>16.0</v>
      </c>
      <c r="AL1" s="3">
        <v>17.0</v>
      </c>
      <c r="AM1" s="4" t="s">
        <v>1</v>
      </c>
      <c r="AN1" s="4"/>
      <c r="AO1" s="1" t="s">
        <v>3</v>
      </c>
      <c r="AP1" s="2">
        <v>1.0</v>
      </c>
      <c r="AQ1" s="3">
        <v>2.0</v>
      </c>
      <c r="AR1" s="3">
        <v>3.0</v>
      </c>
      <c r="AS1" s="3">
        <v>4.0</v>
      </c>
      <c r="AT1" s="3">
        <v>5.0</v>
      </c>
      <c r="AU1" s="3">
        <v>6.0</v>
      </c>
      <c r="AV1" s="3">
        <v>7.0</v>
      </c>
      <c r="AW1" s="3">
        <v>8.0</v>
      </c>
      <c r="AX1" s="3">
        <v>9.0</v>
      </c>
      <c r="AY1" s="3">
        <v>10.0</v>
      </c>
      <c r="AZ1" s="3">
        <v>11.0</v>
      </c>
      <c r="BA1" s="3">
        <v>12.0</v>
      </c>
      <c r="BB1" s="3">
        <v>13.0</v>
      </c>
      <c r="BC1" s="3">
        <v>14.0</v>
      </c>
      <c r="BD1" s="3">
        <v>15.0</v>
      </c>
      <c r="BE1" s="3">
        <v>16.0</v>
      </c>
      <c r="BF1" s="3">
        <v>17.0</v>
      </c>
      <c r="BG1" s="5" t="s">
        <v>1</v>
      </c>
      <c r="BH1" s="4"/>
      <c r="BI1" s="1" t="s">
        <v>4</v>
      </c>
      <c r="BJ1" s="2">
        <v>1.0</v>
      </c>
      <c r="BK1" s="3">
        <v>2.0</v>
      </c>
      <c r="BL1" s="3">
        <v>3.0</v>
      </c>
      <c r="BM1" s="3">
        <v>4.0</v>
      </c>
      <c r="BN1" s="3">
        <v>5.0</v>
      </c>
      <c r="BO1" s="3">
        <v>6.0</v>
      </c>
      <c r="BP1" s="3">
        <v>7.0</v>
      </c>
      <c r="BQ1" s="3">
        <v>8.0</v>
      </c>
      <c r="BR1" s="3">
        <v>9.0</v>
      </c>
      <c r="BS1" s="3">
        <v>10.0</v>
      </c>
      <c r="BT1" s="3">
        <v>11.0</v>
      </c>
      <c r="BU1" s="3">
        <v>12.0</v>
      </c>
      <c r="BV1" s="3">
        <v>13.0</v>
      </c>
      <c r="BW1" s="3">
        <v>14.0</v>
      </c>
      <c r="BX1" s="3">
        <v>15.0</v>
      </c>
      <c r="BY1" s="3">
        <v>16.0</v>
      </c>
      <c r="BZ1" s="3">
        <v>17.0</v>
      </c>
      <c r="CA1" s="4" t="s">
        <v>1</v>
      </c>
      <c r="CB1" s="4"/>
      <c r="CC1" s="6" t="s">
        <v>5</v>
      </c>
      <c r="CD1" s="7">
        <v>1.0</v>
      </c>
      <c r="CE1" s="7">
        <v>2.0</v>
      </c>
      <c r="CF1" s="7">
        <v>3.0</v>
      </c>
      <c r="CG1" s="7">
        <v>4.0</v>
      </c>
      <c r="CH1" s="7">
        <v>5.0</v>
      </c>
      <c r="CI1" s="7">
        <v>6.0</v>
      </c>
      <c r="CJ1" s="7">
        <v>7.0</v>
      </c>
      <c r="CK1" s="7">
        <v>8.0</v>
      </c>
      <c r="CL1" s="7">
        <v>9.0</v>
      </c>
      <c r="CM1" s="7">
        <v>10.0</v>
      </c>
      <c r="CN1" s="7">
        <v>11.0</v>
      </c>
      <c r="CO1" s="7">
        <v>12.0</v>
      </c>
      <c r="CP1" s="7">
        <v>13.0</v>
      </c>
      <c r="CQ1" s="7">
        <v>14.0</v>
      </c>
      <c r="CR1" s="7">
        <v>15.0</v>
      </c>
      <c r="CS1" s="7">
        <v>16.0</v>
      </c>
      <c r="CT1" s="7">
        <v>17.0</v>
      </c>
      <c r="CU1" s="8" t="s">
        <v>1</v>
      </c>
      <c r="CV1" s="4"/>
      <c r="CW1" s="10" t="s">
        <v>6</v>
      </c>
      <c r="CX1" s="11" t="s">
        <v>7</v>
      </c>
      <c r="CY1" s="11" t="s">
        <v>8</v>
      </c>
      <c r="CZ1" s="11" t="s">
        <v>9</v>
      </c>
      <c r="DA1" s="11" t="s">
        <v>10</v>
      </c>
      <c r="DB1" s="11" t="s">
        <v>5</v>
      </c>
    </row>
    <row r="2">
      <c r="A2" s="12" t="s">
        <v>11</v>
      </c>
      <c r="B2" s="13">
        <v>19.22</v>
      </c>
      <c r="C2" s="14">
        <v>16.18</v>
      </c>
      <c r="D2" s="14">
        <v>18.96</v>
      </c>
      <c r="E2" s="14">
        <v>17.32</v>
      </c>
      <c r="F2" s="14">
        <v>29.64</v>
      </c>
      <c r="G2" s="14">
        <v>27.76</v>
      </c>
      <c r="H2" s="14">
        <v>20.32</v>
      </c>
      <c r="I2" s="14">
        <v>14.42</v>
      </c>
      <c r="J2" s="14">
        <v>24.0</v>
      </c>
      <c r="K2" s="14">
        <v>22.14</v>
      </c>
      <c r="L2" s="14">
        <v>8.68</v>
      </c>
      <c r="M2" s="14">
        <v>19.56</v>
      </c>
      <c r="N2" s="15" t="s">
        <v>12</v>
      </c>
      <c r="O2" s="14">
        <v>16.9</v>
      </c>
      <c r="P2" s="16">
        <v>15.959999999999999</v>
      </c>
      <c r="Q2" s="14">
        <v>18.88</v>
      </c>
      <c r="R2" s="14">
        <v>21.08</v>
      </c>
      <c r="S2" s="13">
        <f t="shared" ref="S2:S33" si="1">AVERAGE(B2:R2)</f>
        <v>19.43875</v>
      </c>
      <c r="T2" s="14"/>
      <c r="U2" s="17" t="s">
        <v>13</v>
      </c>
      <c r="V2" s="13">
        <v>5.0</v>
      </c>
      <c r="W2" s="14">
        <v>15.2</v>
      </c>
      <c r="X2" s="14">
        <v>26.200000000000003</v>
      </c>
      <c r="Y2" s="14">
        <v>26.7</v>
      </c>
      <c r="Z2" s="14">
        <v>32.4</v>
      </c>
      <c r="AA2" s="14">
        <v>44.900000000000006</v>
      </c>
      <c r="AB2" s="14">
        <v>35.400000000000006</v>
      </c>
      <c r="AC2" s="15" t="s">
        <v>12</v>
      </c>
      <c r="AD2" s="14">
        <v>47.099999999999994</v>
      </c>
      <c r="AE2" s="14">
        <v>22.1</v>
      </c>
      <c r="AF2" s="14">
        <v>29.6</v>
      </c>
      <c r="AG2" s="14">
        <v>14.3</v>
      </c>
      <c r="AH2" s="14">
        <v>30.7</v>
      </c>
      <c r="AI2" s="14">
        <v>30.7</v>
      </c>
      <c r="AJ2" s="16">
        <v>43.300000000000004</v>
      </c>
      <c r="AK2" s="14">
        <v>14.899999999999999</v>
      </c>
      <c r="AL2" s="14">
        <v>15.9</v>
      </c>
      <c r="AM2" s="13">
        <f t="shared" ref="AM2:AM33" si="2">AVERAGE(V2:AL2)</f>
        <v>27.15</v>
      </c>
      <c r="AN2" s="14"/>
      <c r="AO2" s="18" t="s">
        <v>14</v>
      </c>
      <c r="AP2" s="13">
        <v>17.799999999999997</v>
      </c>
      <c r="AQ2" s="14">
        <v>38.9</v>
      </c>
      <c r="AR2" s="14">
        <v>43.9</v>
      </c>
      <c r="AS2" s="15" t="s">
        <v>12</v>
      </c>
      <c r="AT2" s="14">
        <v>13.0</v>
      </c>
      <c r="AU2" s="14">
        <v>39.4</v>
      </c>
      <c r="AV2" s="14">
        <v>8.1</v>
      </c>
      <c r="AW2" s="14">
        <v>31.400000000000002</v>
      </c>
      <c r="AX2" s="14">
        <v>22.5</v>
      </c>
      <c r="AY2" s="14">
        <v>31.900000000000002</v>
      </c>
      <c r="AZ2" s="14">
        <v>46.699999999999996</v>
      </c>
      <c r="BA2" s="14">
        <v>14.299999999999999</v>
      </c>
      <c r="BB2" s="14">
        <v>17.700000000000003</v>
      </c>
      <c r="BC2" s="14">
        <v>20.999999999999996</v>
      </c>
      <c r="BD2" s="14">
        <v>44.099999999999994</v>
      </c>
      <c r="BE2" s="14">
        <v>44.4</v>
      </c>
      <c r="BF2" s="14">
        <v>33.7</v>
      </c>
      <c r="BG2" s="13">
        <f t="shared" ref="BG2:BG33" si="3">AVERAGE(AP2:BF2)</f>
        <v>29.3</v>
      </c>
      <c r="BH2" s="14"/>
      <c r="BI2" s="12" t="s">
        <v>11</v>
      </c>
      <c r="BJ2" s="13">
        <v>6.9</v>
      </c>
      <c r="BK2" s="14">
        <v>12.399999999999999</v>
      </c>
      <c r="BL2" s="14">
        <v>5.1</v>
      </c>
      <c r="BM2" s="14">
        <v>20.1</v>
      </c>
      <c r="BN2" s="14">
        <v>35.6</v>
      </c>
      <c r="BO2" s="14">
        <v>12.1</v>
      </c>
      <c r="BP2" s="14">
        <v>1.2</v>
      </c>
      <c r="BQ2" s="14">
        <v>0.4</v>
      </c>
      <c r="BR2" s="14">
        <v>26.7</v>
      </c>
      <c r="BS2" s="14">
        <v>10.0</v>
      </c>
      <c r="BT2" s="14">
        <v>0.5</v>
      </c>
      <c r="BU2" s="14">
        <v>1.2</v>
      </c>
      <c r="BV2" s="15" t="s">
        <v>12</v>
      </c>
      <c r="BW2" s="14">
        <v>16.8</v>
      </c>
      <c r="BX2" s="14">
        <v>13.2</v>
      </c>
      <c r="BY2" s="14">
        <v>15.4</v>
      </c>
      <c r="BZ2" s="14">
        <v>1.6</v>
      </c>
      <c r="CA2" s="13">
        <f t="shared" ref="CA2:CA33" si="4">AVERAGE(BJ2:BZ2)</f>
        <v>11.2</v>
      </c>
      <c r="CB2" s="14"/>
      <c r="CC2" s="20" t="s">
        <v>16</v>
      </c>
      <c r="CD2" s="21">
        <v>18.0</v>
      </c>
      <c r="CE2" s="22">
        <v>6.0</v>
      </c>
      <c r="CF2" s="22">
        <v>13.0</v>
      </c>
      <c r="CG2" s="22">
        <v>7.0</v>
      </c>
      <c r="CH2" s="22">
        <v>25.0</v>
      </c>
      <c r="CI2" s="22">
        <v>6.0</v>
      </c>
      <c r="CJ2" s="22">
        <v>28.0</v>
      </c>
      <c r="CK2" s="23" t="s">
        <v>12</v>
      </c>
      <c r="CL2" s="22">
        <v>12.0</v>
      </c>
      <c r="CM2" s="22">
        <v>8.0</v>
      </c>
      <c r="CN2" s="22">
        <v>5.0</v>
      </c>
      <c r="CO2" s="22">
        <v>11.0</v>
      </c>
      <c r="CP2" s="22">
        <v>12.0</v>
      </c>
      <c r="CQ2" s="22">
        <v>29.0</v>
      </c>
      <c r="CR2" s="22">
        <v>10.0</v>
      </c>
      <c r="CS2" s="22">
        <v>16.0</v>
      </c>
      <c r="CT2" s="22">
        <v>35.0</v>
      </c>
      <c r="CU2" s="24">
        <f t="shared" ref="CU2:CU33" si="5">AVERAGE(CD2:CT2)</f>
        <v>15.0625</v>
      </c>
      <c r="CV2" s="14"/>
      <c r="CW2" s="25" t="s">
        <v>17</v>
      </c>
      <c r="CX2" s="27">
        <f t="shared" ref="CX2:CX33" si="6">VLOOKUP(CW2,$A$2:$S$34,19,false)</f>
        <v>19.23375</v>
      </c>
      <c r="CY2" s="27">
        <f t="shared" ref="CY2:CY33" si="7">VLOOKUP(CW2,$U$2:$AM$34,19,false)</f>
        <v>15.71875</v>
      </c>
      <c r="CZ2" s="27">
        <f t="shared" ref="CZ2:CZ33" si="8">VLOOKUP(CW2,$AO$2:$BG$34,19,false)</f>
        <v>25.31875</v>
      </c>
      <c r="DA2" s="27">
        <f t="shared" ref="DA2:DA33" si="9">VLOOKUP(CW2,$BI$2:$CA$34,19,false)</f>
        <v>9.41875</v>
      </c>
      <c r="DB2" s="27">
        <f t="shared" ref="DB2:DB33" si="10">VLOOKUP(CW2,$CC$2:$CU$33,19,false)</f>
        <v>7.4375</v>
      </c>
    </row>
    <row r="3">
      <c r="A3" s="25" t="s">
        <v>17</v>
      </c>
      <c r="B3" s="13">
        <v>35.5</v>
      </c>
      <c r="C3" s="14">
        <v>16.62</v>
      </c>
      <c r="D3" s="14">
        <v>26.4</v>
      </c>
      <c r="E3" s="14">
        <v>19.78</v>
      </c>
      <c r="F3" s="14">
        <v>16.92</v>
      </c>
      <c r="G3" s="14">
        <v>29.54</v>
      </c>
      <c r="H3" s="14">
        <v>21.94</v>
      </c>
      <c r="I3" s="14">
        <v>12.540000000000001</v>
      </c>
      <c r="J3" s="14">
        <v>15.42</v>
      </c>
      <c r="K3" s="15" t="s">
        <v>12</v>
      </c>
      <c r="L3" s="14">
        <v>12.38</v>
      </c>
      <c r="M3" s="14">
        <v>6.96</v>
      </c>
      <c r="N3" s="14">
        <v>7.04</v>
      </c>
      <c r="O3" s="14">
        <v>12.48</v>
      </c>
      <c r="P3" s="16">
        <v>16.04</v>
      </c>
      <c r="Q3" s="14">
        <v>23.98</v>
      </c>
      <c r="R3" s="14">
        <v>34.2</v>
      </c>
      <c r="S3" s="13">
        <f t="shared" si="1"/>
        <v>19.23375</v>
      </c>
      <c r="T3" s="14"/>
      <c r="U3" s="12" t="s">
        <v>11</v>
      </c>
      <c r="V3" s="13">
        <v>21.6</v>
      </c>
      <c r="W3" s="14">
        <v>11.1</v>
      </c>
      <c r="X3" s="14">
        <v>23.8</v>
      </c>
      <c r="Y3" s="14">
        <v>29.8</v>
      </c>
      <c r="Z3" s="14">
        <v>20.3</v>
      </c>
      <c r="AA3" s="14">
        <v>15.2</v>
      </c>
      <c r="AB3" s="14">
        <v>43.199999999999996</v>
      </c>
      <c r="AC3" s="14">
        <v>35.7</v>
      </c>
      <c r="AD3" s="14">
        <v>27.299999999999997</v>
      </c>
      <c r="AE3" s="14">
        <v>18.7</v>
      </c>
      <c r="AF3" s="14">
        <v>26.1</v>
      </c>
      <c r="AG3" s="14">
        <v>8.2</v>
      </c>
      <c r="AH3" s="15" t="s">
        <v>12</v>
      </c>
      <c r="AI3" s="14">
        <v>25.299999999999997</v>
      </c>
      <c r="AJ3" s="16">
        <v>40.8</v>
      </c>
      <c r="AK3" s="14">
        <v>7.9</v>
      </c>
      <c r="AL3" s="14">
        <v>25.2</v>
      </c>
      <c r="AM3" s="13">
        <f t="shared" si="2"/>
        <v>23.7625</v>
      </c>
      <c r="AN3" s="14"/>
      <c r="AO3" s="28" t="s">
        <v>18</v>
      </c>
      <c r="AP3" s="13">
        <v>17.5</v>
      </c>
      <c r="AQ3" s="14">
        <v>29.2</v>
      </c>
      <c r="AR3" s="14">
        <v>25.9</v>
      </c>
      <c r="AS3" s="14">
        <v>17.599999999999998</v>
      </c>
      <c r="AT3" s="14">
        <v>10.0</v>
      </c>
      <c r="AU3" s="14">
        <v>32.54</v>
      </c>
      <c r="AV3" s="14">
        <v>24.3</v>
      </c>
      <c r="AW3" s="14">
        <v>30.300000000000004</v>
      </c>
      <c r="AX3" s="14">
        <v>19.1</v>
      </c>
      <c r="AY3" s="14">
        <v>39.00000000000001</v>
      </c>
      <c r="AZ3" s="14">
        <v>30.4</v>
      </c>
      <c r="BA3" s="14">
        <v>43.3</v>
      </c>
      <c r="BB3" s="15" t="s">
        <v>12</v>
      </c>
      <c r="BC3" s="14">
        <v>32.5</v>
      </c>
      <c r="BD3" s="14">
        <v>22.900000000000002</v>
      </c>
      <c r="BE3" s="14">
        <v>33.7</v>
      </c>
      <c r="BF3" s="14">
        <v>17.0</v>
      </c>
      <c r="BG3" s="13">
        <f t="shared" si="3"/>
        <v>26.5775</v>
      </c>
      <c r="BH3" s="14"/>
      <c r="BI3" s="19" t="s">
        <v>15</v>
      </c>
      <c r="BJ3" s="13">
        <v>9.1</v>
      </c>
      <c r="BK3" s="14">
        <v>13.7</v>
      </c>
      <c r="BL3" s="14">
        <v>19.8</v>
      </c>
      <c r="BM3" s="14">
        <v>7.9</v>
      </c>
      <c r="BN3" s="14">
        <v>7.199999999999999</v>
      </c>
      <c r="BO3" s="14">
        <v>1.9</v>
      </c>
      <c r="BP3" s="15" t="s">
        <v>12</v>
      </c>
      <c r="BQ3" s="14">
        <v>2.5</v>
      </c>
      <c r="BR3" s="14">
        <v>2.3</v>
      </c>
      <c r="BS3" s="14">
        <v>9.4</v>
      </c>
      <c r="BT3" s="14">
        <v>3.0</v>
      </c>
      <c r="BU3" s="14">
        <v>28.7</v>
      </c>
      <c r="BV3" s="14">
        <v>5.1</v>
      </c>
      <c r="BW3" s="14">
        <v>3.0</v>
      </c>
      <c r="BX3" s="14">
        <v>14.0</v>
      </c>
      <c r="BY3" s="14">
        <v>9.3</v>
      </c>
      <c r="BZ3" s="14">
        <v>30.699999999999996</v>
      </c>
      <c r="CA3" s="13">
        <f t="shared" si="4"/>
        <v>10.475</v>
      </c>
      <c r="CB3" s="14"/>
      <c r="CC3" s="32" t="s">
        <v>11</v>
      </c>
      <c r="CD3" s="21">
        <v>14.0</v>
      </c>
      <c r="CE3" s="22">
        <v>14.0</v>
      </c>
      <c r="CF3" s="22">
        <v>13.0</v>
      </c>
      <c r="CG3" s="22">
        <v>10.0</v>
      </c>
      <c r="CH3" s="22">
        <v>12.0</v>
      </c>
      <c r="CI3" s="22">
        <v>12.0</v>
      </c>
      <c r="CJ3" s="22">
        <v>8.0</v>
      </c>
      <c r="CK3" s="22">
        <v>6.0</v>
      </c>
      <c r="CL3" s="22">
        <v>8.0</v>
      </c>
      <c r="CM3" s="22">
        <v>17.0</v>
      </c>
      <c r="CN3" s="22">
        <v>27.0</v>
      </c>
      <c r="CO3" s="22">
        <v>31.0</v>
      </c>
      <c r="CP3" s="23" t="s">
        <v>12</v>
      </c>
      <c r="CQ3" s="22">
        <v>8.0</v>
      </c>
      <c r="CR3" s="22">
        <v>12.0</v>
      </c>
      <c r="CS3" s="22">
        <v>18.0</v>
      </c>
      <c r="CT3" s="22">
        <v>19.0</v>
      </c>
      <c r="CU3" s="35">
        <f t="shared" si="5"/>
        <v>14.3125</v>
      </c>
      <c r="CV3" s="14"/>
      <c r="CW3" s="34" t="s">
        <v>21</v>
      </c>
      <c r="CX3" s="27">
        <f t="shared" si="6"/>
        <v>19.08125</v>
      </c>
      <c r="CY3" s="27">
        <f t="shared" si="7"/>
        <v>20.48125</v>
      </c>
      <c r="CZ3" s="27">
        <f t="shared" si="8"/>
        <v>24.7</v>
      </c>
      <c r="DA3" s="27">
        <f t="shared" si="9"/>
        <v>9.15625</v>
      </c>
      <c r="DB3" s="27">
        <f t="shared" si="10"/>
        <v>7.375</v>
      </c>
    </row>
    <row r="4">
      <c r="A4" s="34" t="s">
        <v>21</v>
      </c>
      <c r="B4" s="13">
        <v>25.54</v>
      </c>
      <c r="C4" s="14">
        <v>24.96</v>
      </c>
      <c r="D4" s="14">
        <v>25.94</v>
      </c>
      <c r="E4" s="14">
        <v>28.48</v>
      </c>
      <c r="F4" s="14">
        <v>12.72</v>
      </c>
      <c r="G4" s="14">
        <v>11.5</v>
      </c>
      <c r="H4" s="14">
        <v>14.64</v>
      </c>
      <c r="I4" s="14">
        <v>33.84</v>
      </c>
      <c r="J4" s="14">
        <v>30.84</v>
      </c>
      <c r="K4" s="14">
        <v>8.24</v>
      </c>
      <c r="L4" s="15" t="s">
        <v>12</v>
      </c>
      <c r="M4" s="14">
        <v>17.56</v>
      </c>
      <c r="N4" s="14">
        <v>12.5</v>
      </c>
      <c r="O4" s="14">
        <v>9.6</v>
      </c>
      <c r="P4" s="16">
        <v>17.42</v>
      </c>
      <c r="Q4" s="14">
        <v>11.52</v>
      </c>
      <c r="R4" s="14">
        <v>20.0</v>
      </c>
      <c r="S4" s="13">
        <f t="shared" si="1"/>
        <v>19.08125</v>
      </c>
      <c r="T4" s="14"/>
      <c r="U4" s="29" t="s">
        <v>19</v>
      </c>
      <c r="V4" s="13">
        <v>38.199999999999996</v>
      </c>
      <c r="W4" s="14">
        <v>8.8</v>
      </c>
      <c r="X4" s="14">
        <v>53.599999999999994</v>
      </c>
      <c r="Y4" s="14">
        <v>19.0</v>
      </c>
      <c r="Z4" s="15" t="s">
        <v>12</v>
      </c>
      <c r="AA4" s="14">
        <v>22.0</v>
      </c>
      <c r="AB4" s="14">
        <v>19.900000000000002</v>
      </c>
      <c r="AC4" s="14">
        <v>20.5</v>
      </c>
      <c r="AD4" s="14">
        <v>18.2</v>
      </c>
      <c r="AE4" s="14">
        <v>11.9</v>
      </c>
      <c r="AF4" s="14">
        <v>11.5</v>
      </c>
      <c r="AG4" s="14">
        <v>11.0</v>
      </c>
      <c r="AH4" s="14">
        <v>15.7</v>
      </c>
      <c r="AI4" s="14">
        <v>19.5</v>
      </c>
      <c r="AJ4" s="16">
        <v>36.0</v>
      </c>
      <c r="AK4" s="14">
        <v>18.0</v>
      </c>
      <c r="AL4" s="14">
        <v>35.6</v>
      </c>
      <c r="AM4" s="13">
        <f t="shared" si="2"/>
        <v>22.4625</v>
      </c>
      <c r="AN4" s="14"/>
      <c r="AO4" s="38" t="s">
        <v>23</v>
      </c>
      <c r="AP4" s="13">
        <v>23.7</v>
      </c>
      <c r="AQ4" s="14">
        <v>47.4</v>
      </c>
      <c r="AR4" s="14">
        <v>29.4</v>
      </c>
      <c r="AS4" s="14">
        <v>28.700000000000003</v>
      </c>
      <c r="AT4" s="14">
        <v>19.099999999999998</v>
      </c>
      <c r="AU4" s="14">
        <v>29.6</v>
      </c>
      <c r="AV4" s="14">
        <v>23.200000000000003</v>
      </c>
      <c r="AW4" s="15" t="s">
        <v>12</v>
      </c>
      <c r="AX4" s="14">
        <v>23.8</v>
      </c>
      <c r="AY4" s="14">
        <v>23.8</v>
      </c>
      <c r="AZ4" s="14">
        <v>10.299999999999999</v>
      </c>
      <c r="BA4" s="14">
        <v>19.799999999999997</v>
      </c>
      <c r="BB4" s="14">
        <v>27.900000000000002</v>
      </c>
      <c r="BC4" s="14">
        <v>28.299999999999997</v>
      </c>
      <c r="BD4" s="14">
        <v>23.8</v>
      </c>
      <c r="BE4" s="14">
        <v>27.3</v>
      </c>
      <c r="BF4" s="14">
        <v>36.0</v>
      </c>
      <c r="BG4" s="13">
        <f t="shared" si="3"/>
        <v>26.38125</v>
      </c>
      <c r="BH4" s="14"/>
      <c r="BI4" s="40" t="s">
        <v>25</v>
      </c>
      <c r="BJ4" s="13">
        <v>2.8</v>
      </c>
      <c r="BK4" s="14">
        <v>15.3</v>
      </c>
      <c r="BL4" s="14">
        <v>14.8</v>
      </c>
      <c r="BM4" s="14">
        <v>16.5</v>
      </c>
      <c r="BN4" s="14">
        <v>5.5</v>
      </c>
      <c r="BO4" s="14">
        <v>27.900000000000002</v>
      </c>
      <c r="BP4" s="15" t="s">
        <v>12</v>
      </c>
      <c r="BQ4" s="14">
        <v>3.2</v>
      </c>
      <c r="BR4" s="14">
        <v>12.1</v>
      </c>
      <c r="BS4" s="14">
        <v>5.6</v>
      </c>
      <c r="BT4" s="14">
        <v>7.7</v>
      </c>
      <c r="BU4" s="14">
        <v>11.600000000000001</v>
      </c>
      <c r="BV4" s="14">
        <v>14.8</v>
      </c>
      <c r="BW4" s="14">
        <v>13.399999999999999</v>
      </c>
      <c r="BX4" s="14">
        <v>2.9</v>
      </c>
      <c r="BY4" s="14">
        <v>1.0</v>
      </c>
      <c r="BZ4" s="14">
        <v>0.1</v>
      </c>
      <c r="CA4" s="13">
        <f t="shared" si="4"/>
        <v>9.7</v>
      </c>
      <c r="CB4" s="14"/>
      <c r="CC4" s="31" t="s">
        <v>20</v>
      </c>
      <c r="CD4" s="21">
        <v>4.0</v>
      </c>
      <c r="CE4" s="22">
        <v>13.0</v>
      </c>
      <c r="CF4" s="22">
        <v>34.0</v>
      </c>
      <c r="CG4" s="22">
        <v>16.0</v>
      </c>
      <c r="CH4" s="22">
        <v>8.0</v>
      </c>
      <c r="CI4" s="22">
        <v>8.0</v>
      </c>
      <c r="CJ4" s="22">
        <v>20.0</v>
      </c>
      <c r="CK4" s="22">
        <v>4.0</v>
      </c>
      <c r="CL4" s="22">
        <v>20.0</v>
      </c>
      <c r="CM4" s="22">
        <v>4.0</v>
      </c>
      <c r="CN4" s="23" t="s">
        <v>12</v>
      </c>
      <c r="CO4" s="22">
        <v>8.0</v>
      </c>
      <c r="CP4" s="22">
        <v>8.0</v>
      </c>
      <c r="CQ4" s="22">
        <v>14.0</v>
      </c>
      <c r="CR4" s="22">
        <v>21.0</v>
      </c>
      <c r="CS4" s="22">
        <v>13.0</v>
      </c>
      <c r="CT4" s="22">
        <v>2.0</v>
      </c>
      <c r="CU4" s="33">
        <f t="shared" si="5"/>
        <v>12.3125</v>
      </c>
      <c r="CV4" s="14"/>
      <c r="CW4" s="34" t="s">
        <v>26</v>
      </c>
      <c r="CX4" s="27">
        <f t="shared" si="6"/>
        <v>17.605</v>
      </c>
      <c r="CY4" s="27">
        <f t="shared" si="7"/>
        <v>20.28125</v>
      </c>
      <c r="CZ4" s="27">
        <f t="shared" si="8"/>
        <v>24.16875</v>
      </c>
      <c r="DA4" s="27">
        <f t="shared" si="9"/>
        <v>8.63125</v>
      </c>
      <c r="DB4" s="27">
        <f t="shared" si="10"/>
        <v>5.1875</v>
      </c>
    </row>
    <row r="5">
      <c r="A5" s="28" t="s">
        <v>18</v>
      </c>
      <c r="B5" s="13">
        <v>10.24</v>
      </c>
      <c r="C5" s="14">
        <v>15.5</v>
      </c>
      <c r="D5" s="14">
        <v>11.86</v>
      </c>
      <c r="E5" s="14">
        <v>20.96</v>
      </c>
      <c r="F5" s="14">
        <v>3.64</v>
      </c>
      <c r="G5" s="14">
        <v>21.74</v>
      </c>
      <c r="H5" s="14">
        <v>27.82</v>
      </c>
      <c r="I5" s="14">
        <v>29.68</v>
      </c>
      <c r="J5" s="14">
        <v>18.7</v>
      </c>
      <c r="K5" s="14">
        <v>27.86</v>
      </c>
      <c r="L5" s="14">
        <v>18.68</v>
      </c>
      <c r="M5" s="14">
        <v>20.64</v>
      </c>
      <c r="N5" s="15" t="s">
        <v>12</v>
      </c>
      <c r="O5" s="14">
        <v>17.36</v>
      </c>
      <c r="P5" s="16">
        <v>11.62</v>
      </c>
      <c r="Q5" s="14">
        <v>25.7</v>
      </c>
      <c r="R5" s="14">
        <v>20.32</v>
      </c>
      <c r="S5" s="13">
        <f t="shared" si="1"/>
        <v>18.895</v>
      </c>
      <c r="T5" s="14"/>
      <c r="U5" s="44" t="s">
        <v>29</v>
      </c>
      <c r="V5" s="13">
        <v>11.7</v>
      </c>
      <c r="W5" s="14">
        <v>29.2</v>
      </c>
      <c r="X5" s="14">
        <v>23.6</v>
      </c>
      <c r="Y5" s="14">
        <v>13.5</v>
      </c>
      <c r="Z5" s="14">
        <v>17.6</v>
      </c>
      <c r="AA5" s="14">
        <v>7.3</v>
      </c>
      <c r="AB5" s="14">
        <v>36.1</v>
      </c>
      <c r="AC5" s="14">
        <v>13.200000000000001</v>
      </c>
      <c r="AD5" s="14">
        <v>7.6</v>
      </c>
      <c r="AE5" s="15" t="s">
        <v>12</v>
      </c>
      <c r="AF5" s="14">
        <v>13.799999999999999</v>
      </c>
      <c r="AG5" s="14">
        <v>17.4</v>
      </c>
      <c r="AH5" s="14">
        <v>28.900000000000002</v>
      </c>
      <c r="AI5" s="14">
        <v>49.9</v>
      </c>
      <c r="AJ5" s="16">
        <v>12.100000000000001</v>
      </c>
      <c r="AK5" s="14">
        <v>43.6</v>
      </c>
      <c r="AL5" s="14">
        <v>19.7</v>
      </c>
      <c r="AM5" s="13">
        <f t="shared" si="2"/>
        <v>21.575</v>
      </c>
      <c r="AN5" s="14"/>
      <c r="AO5" s="17" t="s">
        <v>13</v>
      </c>
      <c r="AP5" s="13">
        <v>10.5</v>
      </c>
      <c r="AQ5" s="14">
        <v>54.0</v>
      </c>
      <c r="AR5" s="14">
        <v>23.1</v>
      </c>
      <c r="AS5" s="14">
        <v>27.8</v>
      </c>
      <c r="AT5" s="14">
        <v>21.200000000000003</v>
      </c>
      <c r="AU5" s="14">
        <v>22.2</v>
      </c>
      <c r="AV5" s="14">
        <v>37.599999999999994</v>
      </c>
      <c r="AW5" s="15" t="s">
        <v>12</v>
      </c>
      <c r="AX5" s="14">
        <v>32.0</v>
      </c>
      <c r="AY5" s="14">
        <v>28.299999999999997</v>
      </c>
      <c r="AZ5" s="14">
        <v>36.900000000000006</v>
      </c>
      <c r="BA5" s="14">
        <v>31.8</v>
      </c>
      <c r="BB5" s="14">
        <v>17.2</v>
      </c>
      <c r="BC5" s="14">
        <v>18.299999999999997</v>
      </c>
      <c r="BD5" s="14">
        <v>29.1</v>
      </c>
      <c r="BE5" s="14">
        <v>11.5</v>
      </c>
      <c r="BF5" s="14">
        <v>14.9</v>
      </c>
      <c r="BG5" s="13">
        <f t="shared" si="3"/>
        <v>26.025</v>
      </c>
      <c r="BH5" s="14"/>
      <c r="BI5" s="25" t="s">
        <v>17</v>
      </c>
      <c r="BJ5" s="13">
        <v>28.8</v>
      </c>
      <c r="BK5" s="14">
        <v>15.100000000000001</v>
      </c>
      <c r="BL5" s="14">
        <v>9.700000000000001</v>
      </c>
      <c r="BM5" s="14">
        <v>9.1</v>
      </c>
      <c r="BN5" s="14">
        <v>4.2</v>
      </c>
      <c r="BO5" s="14">
        <v>9.4</v>
      </c>
      <c r="BP5" s="14">
        <v>9.0</v>
      </c>
      <c r="BQ5" s="14">
        <v>12.0</v>
      </c>
      <c r="BR5" s="14">
        <v>12.6</v>
      </c>
      <c r="BS5" s="15" t="s">
        <v>12</v>
      </c>
      <c r="BT5" s="14">
        <v>2.8</v>
      </c>
      <c r="BU5" s="14">
        <v>8.5</v>
      </c>
      <c r="BV5" s="14">
        <v>8.9</v>
      </c>
      <c r="BW5" s="14">
        <v>0.0</v>
      </c>
      <c r="BX5" s="14">
        <v>4.3</v>
      </c>
      <c r="BY5" s="14">
        <v>9.3</v>
      </c>
      <c r="BZ5" s="14">
        <v>7.0</v>
      </c>
      <c r="CA5" s="13">
        <f t="shared" si="4"/>
        <v>9.41875</v>
      </c>
      <c r="CB5" s="14"/>
      <c r="CC5" s="48" t="s">
        <v>31</v>
      </c>
      <c r="CD5" s="21">
        <v>6.0</v>
      </c>
      <c r="CE5" s="22">
        <v>2.0</v>
      </c>
      <c r="CF5" s="22">
        <v>29.0</v>
      </c>
      <c r="CG5" s="22">
        <v>18.0</v>
      </c>
      <c r="CH5" s="22">
        <v>6.0</v>
      </c>
      <c r="CI5" s="22">
        <v>2.0</v>
      </c>
      <c r="CJ5" s="22">
        <v>10.0</v>
      </c>
      <c r="CK5" s="22">
        <v>31.0</v>
      </c>
      <c r="CL5" s="23" t="s">
        <v>12</v>
      </c>
      <c r="CM5" s="22">
        <v>14.0</v>
      </c>
      <c r="CN5" s="22">
        <v>30.0</v>
      </c>
      <c r="CO5" s="22">
        <v>6.0</v>
      </c>
      <c r="CP5" s="22">
        <v>6.0</v>
      </c>
      <c r="CQ5" s="22">
        <v>18.0</v>
      </c>
      <c r="CR5" s="22">
        <v>8.0</v>
      </c>
      <c r="CS5" s="22">
        <v>3.0</v>
      </c>
      <c r="CT5" s="22">
        <v>8.0</v>
      </c>
      <c r="CU5" s="51">
        <f t="shared" si="5"/>
        <v>12.3125</v>
      </c>
      <c r="CV5" s="14"/>
      <c r="CW5" s="39" t="s">
        <v>24</v>
      </c>
      <c r="CX5" s="27">
        <f t="shared" si="6"/>
        <v>15.85625</v>
      </c>
      <c r="CY5" s="27">
        <f t="shared" si="7"/>
        <v>18.20625</v>
      </c>
      <c r="CZ5" s="27">
        <f t="shared" si="8"/>
        <v>18.75625</v>
      </c>
      <c r="DA5" s="27">
        <f t="shared" si="9"/>
        <v>9.25625</v>
      </c>
      <c r="DB5" s="27">
        <f t="shared" si="10"/>
        <v>8.4375</v>
      </c>
    </row>
    <row r="6">
      <c r="A6" s="38" t="s">
        <v>23</v>
      </c>
      <c r="B6" s="13">
        <v>11.92</v>
      </c>
      <c r="C6" s="14">
        <v>26.24</v>
      </c>
      <c r="D6" s="14">
        <v>9.66</v>
      </c>
      <c r="E6" s="14">
        <v>14.64</v>
      </c>
      <c r="F6" s="14">
        <v>30.52</v>
      </c>
      <c r="G6" s="14">
        <v>9.56</v>
      </c>
      <c r="H6" s="14">
        <v>24.34</v>
      </c>
      <c r="I6" s="15" t="s">
        <v>12</v>
      </c>
      <c r="J6" s="14">
        <v>11.08</v>
      </c>
      <c r="K6" s="14">
        <v>17.04</v>
      </c>
      <c r="L6" s="14">
        <v>6.46</v>
      </c>
      <c r="M6" s="14">
        <v>33.14</v>
      </c>
      <c r="N6" s="14">
        <v>29.24</v>
      </c>
      <c r="O6" s="14">
        <v>10.3</v>
      </c>
      <c r="P6" s="16">
        <v>7.74</v>
      </c>
      <c r="Q6" s="14">
        <v>31.16</v>
      </c>
      <c r="R6" s="14">
        <v>25.64</v>
      </c>
      <c r="S6" s="13">
        <f t="shared" si="1"/>
        <v>18.6675</v>
      </c>
      <c r="T6" s="14"/>
      <c r="U6" s="41" t="s">
        <v>27</v>
      </c>
      <c r="V6" s="13">
        <v>29.700000000000003</v>
      </c>
      <c r="W6" s="14">
        <v>22.6</v>
      </c>
      <c r="X6" s="14">
        <v>28.099999999999998</v>
      </c>
      <c r="Y6" s="14">
        <v>25.799999999999997</v>
      </c>
      <c r="Z6" s="14">
        <v>13.200000000000001</v>
      </c>
      <c r="AA6" s="14">
        <v>11.0</v>
      </c>
      <c r="AB6" s="14">
        <v>13.7</v>
      </c>
      <c r="AC6" s="14">
        <v>25.9</v>
      </c>
      <c r="AD6" s="15" t="s">
        <v>12</v>
      </c>
      <c r="AE6" s="14">
        <v>11.5</v>
      </c>
      <c r="AF6" s="14">
        <v>14.0</v>
      </c>
      <c r="AG6" s="14">
        <v>25.3</v>
      </c>
      <c r="AH6" s="14">
        <v>31.0</v>
      </c>
      <c r="AI6" s="14">
        <v>16.3</v>
      </c>
      <c r="AJ6" s="16">
        <v>26.900000000000002</v>
      </c>
      <c r="AK6" s="14">
        <v>21.1</v>
      </c>
      <c r="AL6" s="14">
        <v>22.2</v>
      </c>
      <c r="AM6" s="13">
        <f t="shared" si="2"/>
        <v>21.14375</v>
      </c>
      <c r="AN6" s="14"/>
      <c r="AO6" s="43" t="s">
        <v>28</v>
      </c>
      <c r="AP6" s="13">
        <v>13.7</v>
      </c>
      <c r="AQ6" s="14">
        <v>22.6</v>
      </c>
      <c r="AR6" s="14">
        <v>22.4</v>
      </c>
      <c r="AS6" s="15" t="s">
        <v>12</v>
      </c>
      <c r="AT6" s="14">
        <v>19.0</v>
      </c>
      <c r="AU6" s="14">
        <v>23.5</v>
      </c>
      <c r="AV6" s="14">
        <v>19.7</v>
      </c>
      <c r="AW6" s="14">
        <v>28.7</v>
      </c>
      <c r="AX6" s="14">
        <v>41.2</v>
      </c>
      <c r="AY6" s="14">
        <v>28.7</v>
      </c>
      <c r="AZ6" s="14">
        <v>22.4</v>
      </c>
      <c r="BA6" s="14">
        <v>38.6</v>
      </c>
      <c r="BB6" s="14">
        <v>25.700000000000003</v>
      </c>
      <c r="BC6" s="14">
        <v>31.8</v>
      </c>
      <c r="BD6" s="14">
        <v>23.9</v>
      </c>
      <c r="BE6" s="14">
        <v>35.7</v>
      </c>
      <c r="BF6" s="14">
        <v>15.300000000000002</v>
      </c>
      <c r="BG6" s="13">
        <f t="shared" si="3"/>
        <v>25.80625</v>
      </c>
      <c r="BH6" s="14"/>
      <c r="BI6" s="39" t="s">
        <v>24</v>
      </c>
      <c r="BJ6" s="13">
        <v>0.0</v>
      </c>
      <c r="BK6" s="14">
        <v>17.5</v>
      </c>
      <c r="BL6" s="14">
        <v>2.9</v>
      </c>
      <c r="BM6" s="14">
        <v>0.9</v>
      </c>
      <c r="BN6" s="14">
        <v>4.3</v>
      </c>
      <c r="BO6" s="14">
        <v>27.0</v>
      </c>
      <c r="BP6" s="14">
        <v>6.6</v>
      </c>
      <c r="BQ6" s="14">
        <v>25.200000000000003</v>
      </c>
      <c r="BR6" s="15" t="s">
        <v>12</v>
      </c>
      <c r="BS6" s="14">
        <v>13.1</v>
      </c>
      <c r="BT6" s="14">
        <v>2.3</v>
      </c>
      <c r="BU6" s="14">
        <v>4.8</v>
      </c>
      <c r="BV6" s="14">
        <v>19.2</v>
      </c>
      <c r="BW6" s="14">
        <v>3.8000000000000003</v>
      </c>
      <c r="BX6" s="14">
        <v>7.2</v>
      </c>
      <c r="BY6" s="14">
        <v>4.2</v>
      </c>
      <c r="BZ6" s="14">
        <v>9.1</v>
      </c>
      <c r="CA6" s="13">
        <f t="shared" si="4"/>
        <v>9.25625</v>
      </c>
      <c r="CB6" s="14"/>
      <c r="CC6" s="45" t="s">
        <v>30</v>
      </c>
      <c r="CD6" s="21">
        <v>2.0</v>
      </c>
      <c r="CE6" s="22">
        <v>9.0</v>
      </c>
      <c r="CF6" s="22">
        <v>13.0</v>
      </c>
      <c r="CG6" s="22">
        <v>14.0</v>
      </c>
      <c r="CH6" s="22">
        <v>16.0</v>
      </c>
      <c r="CI6" s="22">
        <v>6.0</v>
      </c>
      <c r="CJ6" s="22">
        <v>19.0</v>
      </c>
      <c r="CK6" s="22">
        <v>22.0</v>
      </c>
      <c r="CL6" s="22">
        <v>2.0</v>
      </c>
      <c r="CM6" s="22">
        <v>22.0</v>
      </c>
      <c r="CN6" s="23" t="s">
        <v>12</v>
      </c>
      <c r="CO6" s="22">
        <v>4.0</v>
      </c>
      <c r="CP6" s="22">
        <v>14.0</v>
      </c>
      <c r="CQ6" s="22">
        <v>26.0</v>
      </c>
      <c r="CR6" s="22">
        <v>13.0</v>
      </c>
      <c r="CS6" s="22">
        <v>2.0</v>
      </c>
      <c r="CT6" s="22">
        <v>10.0</v>
      </c>
      <c r="CU6" s="47">
        <f t="shared" si="5"/>
        <v>12.125</v>
      </c>
      <c r="CV6" s="14"/>
      <c r="CW6" s="54" t="s">
        <v>33</v>
      </c>
      <c r="CX6" s="27">
        <f t="shared" si="6"/>
        <v>16.325</v>
      </c>
      <c r="CY6" s="27">
        <f t="shared" si="7"/>
        <v>19.65625</v>
      </c>
      <c r="CZ6" s="27">
        <f t="shared" si="8"/>
        <v>23.5375</v>
      </c>
      <c r="DA6" s="27">
        <f t="shared" si="9"/>
        <v>6.1625</v>
      </c>
      <c r="DB6" s="27">
        <f t="shared" si="10"/>
        <v>10.3125</v>
      </c>
    </row>
    <row r="7">
      <c r="A7" s="29" t="s">
        <v>19</v>
      </c>
      <c r="B7" s="13">
        <v>22.36</v>
      </c>
      <c r="C7" s="14">
        <v>12.32</v>
      </c>
      <c r="D7" s="14">
        <v>19.9</v>
      </c>
      <c r="E7" s="14">
        <v>18.84</v>
      </c>
      <c r="F7" s="15" t="s">
        <v>12</v>
      </c>
      <c r="G7" s="14">
        <v>26.98</v>
      </c>
      <c r="H7" s="14">
        <v>17.26</v>
      </c>
      <c r="I7" s="14">
        <v>9.22</v>
      </c>
      <c r="J7" s="14">
        <v>22.22</v>
      </c>
      <c r="K7" s="14">
        <v>14.82</v>
      </c>
      <c r="L7" s="14">
        <v>12.38</v>
      </c>
      <c r="M7" s="14">
        <v>16.56</v>
      </c>
      <c r="N7" s="14">
        <v>23.84</v>
      </c>
      <c r="O7" s="14">
        <v>8.96</v>
      </c>
      <c r="P7" s="16">
        <v>20.72</v>
      </c>
      <c r="Q7" s="14">
        <v>16.48</v>
      </c>
      <c r="R7" s="14">
        <v>29.44</v>
      </c>
      <c r="S7" s="13">
        <f t="shared" si="1"/>
        <v>18.26875</v>
      </c>
      <c r="T7" s="14"/>
      <c r="U7" s="56" t="s">
        <v>34</v>
      </c>
      <c r="V7" s="13">
        <v>46.9</v>
      </c>
      <c r="W7" s="14">
        <v>22.2</v>
      </c>
      <c r="X7" s="14">
        <v>15.3</v>
      </c>
      <c r="Y7" s="14">
        <v>14.6</v>
      </c>
      <c r="Z7" s="14">
        <v>24.0</v>
      </c>
      <c r="AA7" s="14">
        <v>31.5</v>
      </c>
      <c r="AB7" s="14">
        <v>19.0</v>
      </c>
      <c r="AC7" s="14">
        <v>10.7</v>
      </c>
      <c r="AD7" s="14">
        <v>2.3</v>
      </c>
      <c r="AE7" s="15" t="s">
        <v>12</v>
      </c>
      <c r="AF7" s="14">
        <v>13.9</v>
      </c>
      <c r="AG7" s="14">
        <v>23.0</v>
      </c>
      <c r="AH7" s="14">
        <v>9.4</v>
      </c>
      <c r="AI7" s="14">
        <v>26.799999999999997</v>
      </c>
      <c r="AJ7" s="16">
        <v>9.4</v>
      </c>
      <c r="AK7" s="14">
        <v>42.7</v>
      </c>
      <c r="AL7" s="14">
        <v>21.4</v>
      </c>
      <c r="AM7" s="13">
        <f t="shared" si="2"/>
        <v>20.81875</v>
      </c>
      <c r="AN7" s="14"/>
      <c r="AO7" s="40" t="s">
        <v>25</v>
      </c>
      <c r="AP7" s="13">
        <v>9.7</v>
      </c>
      <c r="AQ7" s="14">
        <v>33.5</v>
      </c>
      <c r="AR7" s="14">
        <v>7.7</v>
      </c>
      <c r="AS7" s="14">
        <v>53.900000000000006</v>
      </c>
      <c r="AT7" s="14">
        <v>21.6</v>
      </c>
      <c r="AU7" s="14">
        <v>45.0</v>
      </c>
      <c r="AV7" s="15" t="s">
        <v>12</v>
      </c>
      <c r="AW7" s="14">
        <v>41.099999999999994</v>
      </c>
      <c r="AX7" s="14">
        <v>17.8</v>
      </c>
      <c r="AY7" s="14">
        <v>13.799999999999999</v>
      </c>
      <c r="AZ7" s="14">
        <v>22.200000000000003</v>
      </c>
      <c r="BA7" s="14">
        <v>27.3</v>
      </c>
      <c r="BB7" s="14">
        <v>34.5</v>
      </c>
      <c r="BC7" s="14">
        <v>19.9</v>
      </c>
      <c r="BD7" s="14">
        <v>19.299999999999997</v>
      </c>
      <c r="BE7" s="14">
        <v>14.6</v>
      </c>
      <c r="BF7" s="14">
        <v>25.699999999999996</v>
      </c>
      <c r="BG7" s="13">
        <f t="shared" si="3"/>
        <v>25.475</v>
      </c>
      <c r="BH7" s="14"/>
      <c r="BI7" s="34" t="s">
        <v>21</v>
      </c>
      <c r="BJ7" s="13">
        <v>18.4</v>
      </c>
      <c r="BK7" s="14">
        <v>13.4</v>
      </c>
      <c r="BL7" s="14">
        <v>16.9</v>
      </c>
      <c r="BM7" s="14">
        <v>17.3</v>
      </c>
      <c r="BN7" s="14">
        <v>0.0</v>
      </c>
      <c r="BO7" s="14">
        <v>9.8</v>
      </c>
      <c r="BP7" s="14">
        <v>5.4</v>
      </c>
      <c r="BQ7" s="14">
        <v>0.0</v>
      </c>
      <c r="BR7" s="14">
        <v>10.3</v>
      </c>
      <c r="BS7" s="14">
        <v>6.4</v>
      </c>
      <c r="BT7" s="15" t="s">
        <v>12</v>
      </c>
      <c r="BU7" s="14">
        <v>9.5</v>
      </c>
      <c r="BV7" s="14">
        <v>14.6</v>
      </c>
      <c r="BW7" s="14">
        <v>2.1</v>
      </c>
      <c r="BX7" s="14">
        <v>12.7</v>
      </c>
      <c r="BY7" s="14">
        <v>5.9</v>
      </c>
      <c r="BZ7" s="14">
        <v>3.8</v>
      </c>
      <c r="CA7" s="13">
        <f t="shared" si="4"/>
        <v>9.15625</v>
      </c>
      <c r="CB7" s="14"/>
      <c r="CC7" s="48" t="s">
        <v>13</v>
      </c>
      <c r="CD7" s="21">
        <v>5.0</v>
      </c>
      <c r="CE7" s="22">
        <v>17.0</v>
      </c>
      <c r="CF7" s="22">
        <v>4.0</v>
      </c>
      <c r="CG7" s="22">
        <v>4.0</v>
      </c>
      <c r="CH7" s="22">
        <v>27.0</v>
      </c>
      <c r="CI7" s="22">
        <v>11.0</v>
      </c>
      <c r="CJ7" s="22">
        <v>18.0</v>
      </c>
      <c r="CK7" s="23" t="s">
        <v>12</v>
      </c>
      <c r="CL7" s="22">
        <v>11.0</v>
      </c>
      <c r="CM7" s="22">
        <v>9.0</v>
      </c>
      <c r="CN7" s="22">
        <v>16.0</v>
      </c>
      <c r="CO7" s="22">
        <v>9.0</v>
      </c>
      <c r="CP7" s="22">
        <v>18.0</v>
      </c>
      <c r="CQ7" s="22">
        <v>4.0</v>
      </c>
      <c r="CR7" s="22">
        <v>7.0</v>
      </c>
      <c r="CS7" s="22">
        <v>15.0</v>
      </c>
      <c r="CT7" s="22">
        <v>16.0</v>
      </c>
      <c r="CU7" s="61">
        <f t="shared" si="5"/>
        <v>11.9375</v>
      </c>
      <c r="CV7" s="14"/>
      <c r="CW7" s="18" t="s">
        <v>14</v>
      </c>
      <c r="CX7" s="27">
        <f t="shared" si="6"/>
        <v>18.2075</v>
      </c>
      <c r="CY7" s="27">
        <f t="shared" si="7"/>
        <v>16.39375</v>
      </c>
      <c r="CZ7" s="27">
        <f t="shared" si="8"/>
        <v>29.3</v>
      </c>
      <c r="DA7" s="27">
        <f t="shared" si="9"/>
        <v>7.48125</v>
      </c>
      <c r="DB7" s="27">
        <f t="shared" si="10"/>
        <v>8.4375</v>
      </c>
    </row>
    <row r="8">
      <c r="A8" s="18" t="s">
        <v>14</v>
      </c>
      <c r="B8" s="13">
        <v>15.0</v>
      </c>
      <c r="C8" s="14">
        <v>19.14</v>
      </c>
      <c r="D8" s="14">
        <v>26.5</v>
      </c>
      <c r="E8" s="15" t="s">
        <v>12</v>
      </c>
      <c r="F8" s="14">
        <v>10.06</v>
      </c>
      <c r="G8" s="14">
        <v>18.48</v>
      </c>
      <c r="H8" s="14">
        <v>1.1</v>
      </c>
      <c r="I8" s="14">
        <v>24.42</v>
      </c>
      <c r="J8" s="14">
        <v>12.74</v>
      </c>
      <c r="K8" s="14">
        <v>28.6</v>
      </c>
      <c r="L8" s="14">
        <v>27.4</v>
      </c>
      <c r="M8" s="14">
        <v>17.46</v>
      </c>
      <c r="N8" s="14">
        <v>24.78</v>
      </c>
      <c r="O8" s="14">
        <v>5.5</v>
      </c>
      <c r="P8" s="16">
        <v>14.48</v>
      </c>
      <c r="Q8" s="14">
        <v>25.78</v>
      </c>
      <c r="R8" s="14">
        <v>19.88</v>
      </c>
      <c r="S8" s="13">
        <f t="shared" si="1"/>
        <v>18.2075</v>
      </c>
      <c r="T8" s="14"/>
      <c r="U8" s="34" t="s">
        <v>21</v>
      </c>
      <c r="V8" s="13">
        <v>19.7</v>
      </c>
      <c r="W8" s="14">
        <v>27.900000000000002</v>
      </c>
      <c r="X8" s="14">
        <v>30.099999999999998</v>
      </c>
      <c r="Y8" s="14">
        <v>9.2</v>
      </c>
      <c r="Z8" s="14">
        <v>12.3</v>
      </c>
      <c r="AA8" s="14">
        <v>30.9</v>
      </c>
      <c r="AB8" s="14">
        <v>31.400000000000002</v>
      </c>
      <c r="AC8" s="14">
        <v>5.1</v>
      </c>
      <c r="AD8" s="14">
        <v>10.7</v>
      </c>
      <c r="AE8" s="14">
        <v>42.5</v>
      </c>
      <c r="AF8" s="15" t="s">
        <v>12</v>
      </c>
      <c r="AG8" s="14">
        <v>24.0</v>
      </c>
      <c r="AH8" s="14">
        <v>17.2</v>
      </c>
      <c r="AI8" s="14">
        <v>13.700000000000001</v>
      </c>
      <c r="AJ8" s="16">
        <v>7.2</v>
      </c>
      <c r="AK8" s="14">
        <v>9.900000000000002</v>
      </c>
      <c r="AL8" s="14">
        <v>35.9</v>
      </c>
      <c r="AM8" s="13">
        <f t="shared" si="2"/>
        <v>20.48125</v>
      </c>
      <c r="AN8" s="14"/>
      <c r="AO8" s="25" t="s">
        <v>17</v>
      </c>
      <c r="AP8" s="13">
        <v>29.700000000000003</v>
      </c>
      <c r="AQ8" s="14">
        <v>29.300000000000004</v>
      </c>
      <c r="AR8" s="14">
        <v>33.7</v>
      </c>
      <c r="AS8" s="14">
        <v>27.200000000000003</v>
      </c>
      <c r="AT8" s="14">
        <v>21.5</v>
      </c>
      <c r="AU8" s="14">
        <v>35.6</v>
      </c>
      <c r="AV8" s="14">
        <v>17.0</v>
      </c>
      <c r="AW8" s="14">
        <v>8.5</v>
      </c>
      <c r="AX8" s="14">
        <v>22.9</v>
      </c>
      <c r="AY8" s="15" t="s">
        <v>12</v>
      </c>
      <c r="AZ8" s="14">
        <v>20.5</v>
      </c>
      <c r="BA8" s="14">
        <v>10.2</v>
      </c>
      <c r="BB8" s="14">
        <v>15.7</v>
      </c>
      <c r="BC8" s="14">
        <v>20.5</v>
      </c>
      <c r="BD8" s="14">
        <v>27.799999999999997</v>
      </c>
      <c r="BE8" s="14">
        <v>40.1</v>
      </c>
      <c r="BF8" s="14">
        <v>44.900000000000006</v>
      </c>
      <c r="BG8" s="13">
        <f t="shared" si="3"/>
        <v>25.31875</v>
      </c>
      <c r="BH8" s="14"/>
      <c r="BI8" s="38" t="s">
        <v>23</v>
      </c>
      <c r="BJ8" s="13">
        <v>3.7</v>
      </c>
      <c r="BK8" s="14">
        <v>17.4</v>
      </c>
      <c r="BL8" s="14">
        <v>8.6</v>
      </c>
      <c r="BM8" s="14">
        <v>4.5</v>
      </c>
      <c r="BN8" s="14">
        <v>13.6</v>
      </c>
      <c r="BO8" s="14">
        <v>2.4000000000000004</v>
      </c>
      <c r="BP8" s="14">
        <v>3.5999999999999996</v>
      </c>
      <c r="BQ8" s="15" t="s">
        <v>12</v>
      </c>
      <c r="BR8" s="14">
        <v>0.0</v>
      </c>
      <c r="BS8" s="14">
        <v>20.599999999999998</v>
      </c>
      <c r="BT8" s="14">
        <v>2.2</v>
      </c>
      <c r="BU8" s="14">
        <v>11.9</v>
      </c>
      <c r="BV8" s="14">
        <v>20.5</v>
      </c>
      <c r="BW8" s="14">
        <v>5.7</v>
      </c>
      <c r="BX8" s="14">
        <v>0.3</v>
      </c>
      <c r="BY8" s="14">
        <v>20.5</v>
      </c>
      <c r="BZ8" s="14">
        <v>9.3</v>
      </c>
      <c r="CA8" s="13">
        <f t="shared" si="4"/>
        <v>9.05</v>
      </c>
      <c r="CB8" s="14"/>
      <c r="CC8" s="52" t="s">
        <v>32</v>
      </c>
      <c r="CD8" s="21">
        <v>10.0</v>
      </c>
      <c r="CE8" s="22">
        <v>11.0</v>
      </c>
      <c r="CF8" s="22">
        <v>14.0</v>
      </c>
      <c r="CG8" s="22">
        <v>8.0</v>
      </c>
      <c r="CH8" s="23" t="s">
        <v>12</v>
      </c>
      <c r="CI8" s="22">
        <v>11.0</v>
      </c>
      <c r="CJ8" s="22">
        <v>9.0</v>
      </c>
      <c r="CK8" s="22">
        <v>5.0</v>
      </c>
      <c r="CL8" s="22">
        <v>15.0</v>
      </c>
      <c r="CM8" s="22">
        <v>17.0</v>
      </c>
      <c r="CN8" s="22">
        <v>19.0</v>
      </c>
      <c r="CO8" s="22">
        <v>4.0</v>
      </c>
      <c r="CP8" s="22">
        <v>17.0</v>
      </c>
      <c r="CQ8" s="22">
        <v>8.0</v>
      </c>
      <c r="CR8" s="22">
        <v>10.0</v>
      </c>
      <c r="CS8" s="22">
        <v>7.0</v>
      </c>
      <c r="CT8" s="22">
        <v>10.0</v>
      </c>
      <c r="CU8" s="53">
        <f t="shared" si="5"/>
        <v>10.9375</v>
      </c>
      <c r="CV8" s="14"/>
      <c r="CW8" s="57" t="s">
        <v>30</v>
      </c>
      <c r="CX8" s="27">
        <f t="shared" si="6"/>
        <v>16.38</v>
      </c>
      <c r="CY8" s="27">
        <f t="shared" si="7"/>
        <v>20.25625</v>
      </c>
      <c r="CZ8" s="27">
        <f t="shared" si="8"/>
        <v>21.14375</v>
      </c>
      <c r="DA8" s="27">
        <f t="shared" si="9"/>
        <v>6.68125</v>
      </c>
      <c r="DB8" s="27">
        <f t="shared" si="10"/>
        <v>12.125</v>
      </c>
    </row>
    <row r="9">
      <c r="A9" s="56" t="s">
        <v>34</v>
      </c>
      <c r="B9" s="13">
        <v>26.1</v>
      </c>
      <c r="C9" s="14">
        <v>11.34</v>
      </c>
      <c r="D9" s="14">
        <v>11.4</v>
      </c>
      <c r="E9" s="14">
        <v>25.88</v>
      </c>
      <c r="F9" s="14">
        <v>23.78</v>
      </c>
      <c r="G9" s="14">
        <v>19.46</v>
      </c>
      <c r="H9" s="14">
        <v>16.68</v>
      </c>
      <c r="I9" s="14">
        <v>26.8</v>
      </c>
      <c r="J9" s="14">
        <v>26.18</v>
      </c>
      <c r="K9" s="15" t="s">
        <v>12</v>
      </c>
      <c r="L9" s="14">
        <v>22.5</v>
      </c>
      <c r="M9" s="14">
        <v>20.84</v>
      </c>
      <c r="N9" s="14">
        <v>6.94</v>
      </c>
      <c r="O9" s="14">
        <v>5.98</v>
      </c>
      <c r="P9" s="16">
        <v>7.64</v>
      </c>
      <c r="Q9" s="14">
        <v>22.78</v>
      </c>
      <c r="R9" s="14">
        <v>14.14</v>
      </c>
      <c r="S9" s="13">
        <f t="shared" si="1"/>
        <v>18.0275</v>
      </c>
      <c r="T9" s="14"/>
      <c r="U9" s="34" t="s">
        <v>26</v>
      </c>
      <c r="V9" s="13">
        <v>17.599999999999998</v>
      </c>
      <c r="W9" s="14">
        <v>22.4</v>
      </c>
      <c r="X9" s="14">
        <v>27.4</v>
      </c>
      <c r="Y9" s="14">
        <v>22.9</v>
      </c>
      <c r="Z9" s="14">
        <v>12.999999999999998</v>
      </c>
      <c r="AA9" s="14">
        <v>34.9</v>
      </c>
      <c r="AB9" s="14">
        <v>7.8999999999999995</v>
      </c>
      <c r="AC9" s="14">
        <v>16.400000000000002</v>
      </c>
      <c r="AD9" s="14">
        <v>17.0</v>
      </c>
      <c r="AE9" s="15" t="s">
        <v>12</v>
      </c>
      <c r="AF9" s="14">
        <v>17.5</v>
      </c>
      <c r="AG9" s="14">
        <v>24.4</v>
      </c>
      <c r="AH9" s="14">
        <v>36.3</v>
      </c>
      <c r="AI9" s="14">
        <v>12.7</v>
      </c>
      <c r="AJ9" s="16">
        <v>6.699999999999999</v>
      </c>
      <c r="AK9" s="14">
        <v>15.4</v>
      </c>
      <c r="AL9" s="14">
        <v>32.0</v>
      </c>
      <c r="AM9" s="13">
        <f t="shared" si="2"/>
        <v>20.28125</v>
      </c>
      <c r="AN9" s="14"/>
      <c r="AO9" s="58" t="s">
        <v>35</v>
      </c>
      <c r="AP9" s="13">
        <v>28.700000000000003</v>
      </c>
      <c r="AQ9" s="14">
        <v>24.0</v>
      </c>
      <c r="AR9" s="14">
        <v>24.400000000000002</v>
      </c>
      <c r="AS9" s="14">
        <v>13.4</v>
      </c>
      <c r="AT9" s="14">
        <v>31.700000000000003</v>
      </c>
      <c r="AU9" s="14">
        <v>29.5</v>
      </c>
      <c r="AV9" s="14">
        <v>57.199999999999996</v>
      </c>
      <c r="AW9" s="14">
        <v>21.200000000000003</v>
      </c>
      <c r="AX9" s="15" t="s">
        <v>12</v>
      </c>
      <c r="AY9" s="14">
        <v>25.5</v>
      </c>
      <c r="AZ9" s="14">
        <v>21.2</v>
      </c>
      <c r="BA9" s="14">
        <v>19.5</v>
      </c>
      <c r="BB9" s="14">
        <v>1.8</v>
      </c>
      <c r="BC9" s="14">
        <v>23.3</v>
      </c>
      <c r="BD9" s="14">
        <v>43.900000000000006</v>
      </c>
      <c r="BE9" s="14">
        <v>23.6</v>
      </c>
      <c r="BF9" s="14">
        <v>14.1</v>
      </c>
      <c r="BG9" s="13">
        <f t="shared" si="3"/>
        <v>25.1875</v>
      </c>
      <c r="BH9" s="14"/>
      <c r="BI9" s="34" t="s">
        <v>26</v>
      </c>
      <c r="BJ9" s="13">
        <v>0.6</v>
      </c>
      <c r="BK9" s="14">
        <v>24.0</v>
      </c>
      <c r="BL9" s="14">
        <v>5.9</v>
      </c>
      <c r="BM9" s="14">
        <v>3.3</v>
      </c>
      <c r="BN9" s="14">
        <v>20.4</v>
      </c>
      <c r="BO9" s="14">
        <v>4.300000000000001</v>
      </c>
      <c r="BP9" s="14">
        <v>9.1</v>
      </c>
      <c r="BQ9" s="14">
        <v>9.0</v>
      </c>
      <c r="BR9" s="14">
        <v>3.7</v>
      </c>
      <c r="BS9" s="15" t="s">
        <v>12</v>
      </c>
      <c r="BT9" s="14">
        <v>9.6</v>
      </c>
      <c r="BU9" s="14">
        <v>4.5</v>
      </c>
      <c r="BV9" s="14">
        <v>0.8</v>
      </c>
      <c r="BW9" s="14">
        <v>10.1</v>
      </c>
      <c r="BX9" s="14">
        <v>10.799999999999999</v>
      </c>
      <c r="BY9" s="14">
        <v>12.2</v>
      </c>
      <c r="BZ9" s="14">
        <v>9.8</v>
      </c>
      <c r="CA9" s="13">
        <f t="shared" si="4"/>
        <v>8.63125</v>
      </c>
      <c r="CB9" s="14"/>
      <c r="CC9" s="62" t="s">
        <v>25</v>
      </c>
      <c r="CD9" s="21">
        <v>8.0</v>
      </c>
      <c r="CE9" s="22">
        <v>11.0</v>
      </c>
      <c r="CF9" s="22">
        <v>32.0</v>
      </c>
      <c r="CG9" s="22">
        <v>12.0</v>
      </c>
      <c r="CH9" s="22">
        <v>8.0</v>
      </c>
      <c r="CI9" s="22">
        <v>9.0</v>
      </c>
      <c r="CJ9" s="23" t="s">
        <v>12</v>
      </c>
      <c r="CK9" s="22">
        <v>5.0</v>
      </c>
      <c r="CL9" s="22">
        <v>10.0</v>
      </c>
      <c r="CM9" s="22">
        <v>17.0</v>
      </c>
      <c r="CN9" s="22">
        <v>4.0</v>
      </c>
      <c r="CO9" s="22">
        <v>15.0</v>
      </c>
      <c r="CP9" s="22">
        <v>5.0</v>
      </c>
      <c r="CQ9" s="22">
        <v>6.0</v>
      </c>
      <c r="CR9" s="22">
        <v>6.0</v>
      </c>
      <c r="CS9" s="22">
        <v>8.0</v>
      </c>
      <c r="CT9" s="22">
        <v>18.0</v>
      </c>
      <c r="CU9" s="63">
        <f t="shared" si="5"/>
        <v>10.875</v>
      </c>
      <c r="CV9" s="14"/>
      <c r="CW9" s="50" t="s">
        <v>32</v>
      </c>
      <c r="CX9" s="27">
        <f t="shared" si="6"/>
        <v>16.1675</v>
      </c>
      <c r="CY9" s="27">
        <f t="shared" si="7"/>
        <v>16.95</v>
      </c>
      <c r="CZ9" s="27">
        <f t="shared" si="8"/>
        <v>19.95</v>
      </c>
      <c r="DA9" s="27">
        <f t="shared" si="9"/>
        <v>6.525</v>
      </c>
      <c r="DB9" s="27">
        <f t="shared" si="10"/>
        <v>10.9375</v>
      </c>
    </row>
    <row r="10">
      <c r="A10" s="46" t="s">
        <v>16</v>
      </c>
      <c r="B10" s="13">
        <v>13.5</v>
      </c>
      <c r="C10" s="14">
        <v>11.56</v>
      </c>
      <c r="D10" s="14">
        <v>25.5</v>
      </c>
      <c r="E10" s="14">
        <v>11.52</v>
      </c>
      <c r="F10" s="14">
        <v>15.76</v>
      </c>
      <c r="G10" s="14">
        <v>28.2</v>
      </c>
      <c r="H10" s="14">
        <v>7.64</v>
      </c>
      <c r="I10" s="15" t="s">
        <v>12</v>
      </c>
      <c r="J10" s="14">
        <v>14.6</v>
      </c>
      <c r="K10" s="14">
        <v>8.52</v>
      </c>
      <c r="L10" s="14">
        <v>14.78</v>
      </c>
      <c r="M10" s="14">
        <v>32.5</v>
      </c>
      <c r="N10" s="14">
        <v>14.86</v>
      </c>
      <c r="O10" s="14">
        <v>21.48</v>
      </c>
      <c r="P10" s="16">
        <v>20.36</v>
      </c>
      <c r="Q10" s="14">
        <v>26.14</v>
      </c>
      <c r="R10" s="14">
        <v>18.52</v>
      </c>
      <c r="S10" s="13">
        <f t="shared" si="1"/>
        <v>17.84</v>
      </c>
      <c r="T10" s="14"/>
      <c r="U10" s="57" t="s">
        <v>30</v>
      </c>
      <c r="V10" s="13">
        <v>28.2</v>
      </c>
      <c r="W10" s="14">
        <v>12.7</v>
      </c>
      <c r="X10" s="14">
        <v>24.300000000000004</v>
      </c>
      <c r="Y10" s="14">
        <v>36.800000000000004</v>
      </c>
      <c r="Z10" s="14">
        <v>23.299999999999997</v>
      </c>
      <c r="AA10" s="14">
        <v>12.399999999999999</v>
      </c>
      <c r="AB10" s="14">
        <v>23.7</v>
      </c>
      <c r="AC10" s="14">
        <v>18.9</v>
      </c>
      <c r="AD10" s="14">
        <v>15.5</v>
      </c>
      <c r="AE10" s="14">
        <v>22.9</v>
      </c>
      <c r="AF10" s="15" t="s">
        <v>12</v>
      </c>
      <c r="AG10" s="14">
        <v>8.8</v>
      </c>
      <c r="AH10" s="14">
        <v>18.400000000000002</v>
      </c>
      <c r="AI10" s="14">
        <v>14.1</v>
      </c>
      <c r="AJ10" s="16">
        <v>16.700000000000003</v>
      </c>
      <c r="AK10" s="14">
        <v>22.700000000000003</v>
      </c>
      <c r="AL10" s="14">
        <v>24.7</v>
      </c>
      <c r="AM10" s="13">
        <f t="shared" si="2"/>
        <v>20.25625</v>
      </c>
      <c r="AN10" s="14"/>
      <c r="AO10" s="46" t="s">
        <v>16</v>
      </c>
      <c r="AP10" s="13">
        <v>13.4</v>
      </c>
      <c r="AQ10" s="14">
        <v>21.3</v>
      </c>
      <c r="AR10" s="14">
        <v>32.9</v>
      </c>
      <c r="AS10" s="14">
        <v>33.400000000000006</v>
      </c>
      <c r="AT10" s="14">
        <v>16.3</v>
      </c>
      <c r="AU10" s="14">
        <v>49.39999999999999</v>
      </c>
      <c r="AV10" s="14">
        <v>14.3</v>
      </c>
      <c r="AW10" s="15" t="s">
        <v>12</v>
      </c>
      <c r="AX10" s="14">
        <v>15.499999999999998</v>
      </c>
      <c r="AY10" s="14">
        <v>10.0</v>
      </c>
      <c r="AZ10" s="14">
        <v>26.000000000000004</v>
      </c>
      <c r="BA10" s="14">
        <v>39.6</v>
      </c>
      <c r="BB10" s="14">
        <v>29.599999999999998</v>
      </c>
      <c r="BC10" s="14">
        <v>25.3</v>
      </c>
      <c r="BD10" s="14">
        <v>28.5</v>
      </c>
      <c r="BE10" s="14">
        <v>20.1</v>
      </c>
      <c r="BF10" s="14">
        <v>20.3</v>
      </c>
      <c r="BG10" s="13">
        <f t="shared" si="3"/>
        <v>24.74375</v>
      </c>
      <c r="BH10" s="14"/>
      <c r="BI10" s="41" t="s">
        <v>27</v>
      </c>
      <c r="BJ10" s="13">
        <v>3.1</v>
      </c>
      <c r="BK10" s="14">
        <v>8.0</v>
      </c>
      <c r="BL10" s="14">
        <v>2.5</v>
      </c>
      <c r="BM10" s="14">
        <v>5.7</v>
      </c>
      <c r="BN10" s="14">
        <v>14.700000000000001</v>
      </c>
      <c r="BO10" s="14">
        <v>2.9000000000000004</v>
      </c>
      <c r="BP10" s="14">
        <v>1.6</v>
      </c>
      <c r="BQ10" s="14">
        <v>16.8</v>
      </c>
      <c r="BR10" s="15" t="s">
        <v>12</v>
      </c>
      <c r="BS10" s="14">
        <v>13.700000000000001</v>
      </c>
      <c r="BT10" s="14">
        <v>17.3</v>
      </c>
      <c r="BU10" s="14">
        <v>3.3</v>
      </c>
      <c r="BV10" s="14">
        <v>6.1000000000000005</v>
      </c>
      <c r="BW10" s="14">
        <v>18.4</v>
      </c>
      <c r="BX10" s="14">
        <v>11.3</v>
      </c>
      <c r="BY10" s="14">
        <v>1.9</v>
      </c>
      <c r="BZ10" s="14">
        <v>4.7</v>
      </c>
      <c r="CA10" s="13">
        <f t="shared" si="4"/>
        <v>8.25</v>
      </c>
      <c r="CB10" s="14"/>
      <c r="CC10" s="71" t="s">
        <v>40</v>
      </c>
      <c r="CD10" s="21">
        <v>11.0</v>
      </c>
      <c r="CE10" s="22">
        <v>4.0</v>
      </c>
      <c r="CF10" s="22">
        <v>7.0</v>
      </c>
      <c r="CG10" s="22">
        <v>8.0</v>
      </c>
      <c r="CH10" s="22">
        <v>20.0</v>
      </c>
      <c r="CI10" s="22">
        <v>14.0</v>
      </c>
      <c r="CJ10" s="22">
        <v>0.0</v>
      </c>
      <c r="CK10" s="22">
        <v>18.0</v>
      </c>
      <c r="CL10" s="22">
        <v>9.0</v>
      </c>
      <c r="CM10" s="22">
        <v>16.0</v>
      </c>
      <c r="CN10" s="23" t="s">
        <v>12</v>
      </c>
      <c r="CO10" s="22">
        <v>23.0</v>
      </c>
      <c r="CP10" s="22">
        <v>4.0</v>
      </c>
      <c r="CQ10" s="22">
        <v>12.0</v>
      </c>
      <c r="CR10" s="22">
        <v>14.0</v>
      </c>
      <c r="CS10" s="22">
        <v>8.0</v>
      </c>
      <c r="CT10" s="22">
        <v>4.0</v>
      </c>
      <c r="CU10" s="73">
        <f t="shared" si="5"/>
        <v>10.75</v>
      </c>
      <c r="CV10" s="14"/>
      <c r="CW10" s="66" t="s">
        <v>20</v>
      </c>
      <c r="CX10" s="27">
        <f t="shared" si="6"/>
        <v>17.09875</v>
      </c>
      <c r="CY10" s="27">
        <f t="shared" si="7"/>
        <v>18.35625</v>
      </c>
      <c r="CZ10" s="27">
        <f t="shared" si="8"/>
        <v>22.95</v>
      </c>
      <c r="DA10" s="27">
        <f t="shared" si="9"/>
        <v>8.21875</v>
      </c>
      <c r="DB10" s="27">
        <f t="shared" si="10"/>
        <v>12.3125</v>
      </c>
    </row>
    <row r="11">
      <c r="A11" s="34" t="s">
        <v>26</v>
      </c>
      <c r="B11" s="13">
        <v>31.42</v>
      </c>
      <c r="C11" s="14">
        <v>27.84</v>
      </c>
      <c r="D11" s="14">
        <v>4.76</v>
      </c>
      <c r="E11" s="14">
        <v>22.02</v>
      </c>
      <c r="F11" s="14">
        <v>26.36</v>
      </c>
      <c r="G11" s="14">
        <v>8.86</v>
      </c>
      <c r="H11" s="14">
        <v>13.14</v>
      </c>
      <c r="I11" s="14">
        <v>18.8</v>
      </c>
      <c r="J11" s="14">
        <v>15.32</v>
      </c>
      <c r="K11" s="15" t="s">
        <v>12</v>
      </c>
      <c r="L11" s="14">
        <v>16.22</v>
      </c>
      <c r="M11" s="14">
        <v>20.44</v>
      </c>
      <c r="N11" s="14">
        <v>12.64</v>
      </c>
      <c r="O11" s="14">
        <v>11.16</v>
      </c>
      <c r="P11" s="16">
        <v>14.24</v>
      </c>
      <c r="Q11" s="14">
        <v>24.72</v>
      </c>
      <c r="R11" s="14">
        <v>13.74</v>
      </c>
      <c r="S11" s="13">
        <f t="shared" si="1"/>
        <v>17.605</v>
      </c>
      <c r="T11" s="14"/>
      <c r="U11" s="65" t="s">
        <v>37</v>
      </c>
      <c r="V11" s="13">
        <v>13.2</v>
      </c>
      <c r="W11" s="14">
        <v>21.6</v>
      </c>
      <c r="X11" s="14">
        <v>42.8</v>
      </c>
      <c r="Y11" s="14">
        <v>9.499999999999998</v>
      </c>
      <c r="Z11" s="14">
        <v>11.1</v>
      </c>
      <c r="AA11" s="14">
        <v>41.900000000000006</v>
      </c>
      <c r="AB11" s="14">
        <v>34.599999999999994</v>
      </c>
      <c r="AC11" s="15" t="s">
        <v>12</v>
      </c>
      <c r="AD11" s="14">
        <v>4.2</v>
      </c>
      <c r="AE11" s="14">
        <v>40.8</v>
      </c>
      <c r="AF11" s="14">
        <v>7.8999999999999995</v>
      </c>
      <c r="AG11" s="14">
        <v>8.600000000000001</v>
      </c>
      <c r="AH11" s="14">
        <v>15.100000000000001</v>
      </c>
      <c r="AI11" s="14">
        <v>20.599999999999998</v>
      </c>
      <c r="AJ11" s="16">
        <v>16.1</v>
      </c>
      <c r="AK11" s="14">
        <v>19.8</v>
      </c>
      <c r="AL11" s="14">
        <v>15.200000000000001</v>
      </c>
      <c r="AM11" s="13">
        <f t="shared" si="2"/>
        <v>20.1875</v>
      </c>
      <c r="AN11" s="14"/>
      <c r="AO11" s="34" t="s">
        <v>21</v>
      </c>
      <c r="AP11" s="13">
        <v>21.8</v>
      </c>
      <c r="AQ11" s="14">
        <v>38.7</v>
      </c>
      <c r="AR11" s="14">
        <v>27.199999999999996</v>
      </c>
      <c r="AS11" s="14">
        <v>27.700000000000003</v>
      </c>
      <c r="AT11" s="14">
        <v>22.599999999999998</v>
      </c>
      <c r="AU11" s="14">
        <v>9.1</v>
      </c>
      <c r="AV11" s="14">
        <v>26.4</v>
      </c>
      <c r="AW11" s="14">
        <v>48.300000000000004</v>
      </c>
      <c r="AX11" s="14">
        <v>40.5</v>
      </c>
      <c r="AY11" s="14">
        <v>8.0</v>
      </c>
      <c r="AZ11" s="15" t="s">
        <v>12</v>
      </c>
      <c r="BA11" s="14">
        <v>13.3</v>
      </c>
      <c r="BB11" s="14">
        <v>25.8</v>
      </c>
      <c r="BC11" s="14">
        <v>20.3</v>
      </c>
      <c r="BD11" s="14">
        <v>15.700000000000001</v>
      </c>
      <c r="BE11" s="14">
        <v>17.3</v>
      </c>
      <c r="BF11" s="14">
        <v>32.5</v>
      </c>
      <c r="BG11" s="13">
        <f t="shared" si="3"/>
        <v>24.7</v>
      </c>
      <c r="BH11" s="14"/>
      <c r="BI11" s="66" t="s">
        <v>20</v>
      </c>
      <c r="BJ11" s="13">
        <v>5.9</v>
      </c>
      <c r="BK11" s="14">
        <v>2.7</v>
      </c>
      <c r="BL11" s="14">
        <v>16.3</v>
      </c>
      <c r="BM11" s="14">
        <v>11.3</v>
      </c>
      <c r="BN11" s="14">
        <v>11.600000000000001</v>
      </c>
      <c r="BO11" s="14">
        <v>2.2</v>
      </c>
      <c r="BP11" s="14">
        <v>4.0</v>
      </c>
      <c r="BQ11" s="14">
        <v>4.7</v>
      </c>
      <c r="BR11" s="14">
        <v>11.2</v>
      </c>
      <c r="BS11" s="14">
        <v>0.0</v>
      </c>
      <c r="BT11" s="15" t="s">
        <v>12</v>
      </c>
      <c r="BU11" s="14">
        <v>2.6</v>
      </c>
      <c r="BV11" s="14">
        <v>27.7</v>
      </c>
      <c r="BW11" s="14">
        <v>3.5</v>
      </c>
      <c r="BX11" s="14">
        <v>17.9</v>
      </c>
      <c r="BY11" s="14">
        <v>7.9</v>
      </c>
      <c r="BZ11" s="14">
        <v>2.0</v>
      </c>
      <c r="CA11" s="13">
        <f t="shared" si="4"/>
        <v>8.21875</v>
      </c>
      <c r="CB11" s="14"/>
      <c r="CC11" s="77" t="s">
        <v>34</v>
      </c>
      <c r="CD11" s="21">
        <v>8.0</v>
      </c>
      <c r="CE11" s="22">
        <v>29.0</v>
      </c>
      <c r="CF11" s="22">
        <v>19.0</v>
      </c>
      <c r="CG11" s="22">
        <v>16.0</v>
      </c>
      <c r="CH11" s="22">
        <v>12.0</v>
      </c>
      <c r="CI11" s="22">
        <v>8.0</v>
      </c>
      <c r="CJ11" s="22">
        <v>4.0</v>
      </c>
      <c r="CK11" s="22">
        <v>17.0</v>
      </c>
      <c r="CL11" s="22">
        <v>8.0</v>
      </c>
      <c r="CM11" s="23" t="s">
        <v>12</v>
      </c>
      <c r="CN11" s="22">
        <v>6.0</v>
      </c>
      <c r="CO11" s="22">
        <v>12.0</v>
      </c>
      <c r="CP11" s="22">
        <v>4.0</v>
      </c>
      <c r="CQ11" s="22">
        <v>9.0</v>
      </c>
      <c r="CR11" s="22">
        <v>0.0</v>
      </c>
      <c r="CS11" s="22">
        <v>7.0</v>
      </c>
      <c r="CT11" s="22">
        <v>11.0</v>
      </c>
      <c r="CU11" s="78">
        <f t="shared" si="5"/>
        <v>10.625</v>
      </c>
      <c r="CV11" s="14"/>
      <c r="CW11" s="19" t="s">
        <v>15</v>
      </c>
      <c r="CX11" s="27">
        <f t="shared" si="6"/>
        <v>16.5025</v>
      </c>
      <c r="CY11" s="27">
        <f t="shared" si="7"/>
        <v>13.775</v>
      </c>
      <c r="CZ11" s="27">
        <f t="shared" si="8"/>
        <v>22.18125</v>
      </c>
      <c r="DA11" s="27">
        <f t="shared" si="9"/>
        <v>10.475</v>
      </c>
      <c r="DB11" s="27">
        <f t="shared" si="10"/>
        <v>6.6875</v>
      </c>
    </row>
    <row r="12">
      <c r="A12" s="17" t="s">
        <v>13</v>
      </c>
      <c r="B12" s="13">
        <v>2.2</v>
      </c>
      <c r="C12" s="14">
        <v>29.82</v>
      </c>
      <c r="D12" s="14">
        <v>18.42</v>
      </c>
      <c r="E12" s="14">
        <v>18.1</v>
      </c>
      <c r="F12" s="14">
        <v>12.76</v>
      </c>
      <c r="G12" s="14">
        <v>21.060000000000002</v>
      </c>
      <c r="H12" s="14">
        <v>20.66</v>
      </c>
      <c r="I12" s="15" t="s">
        <v>12</v>
      </c>
      <c r="J12" s="14">
        <v>24.72</v>
      </c>
      <c r="K12" s="14">
        <v>14.64</v>
      </c>
      <c r="L12" s="14">
        <v>28.4</v>
      </c>
      <c r="M12" s="14">
        <v>26.8</v>
      </c>
      <c r="N12" s="14">
        <v>7.98</v>
      </c>
      <c r="O12" s="14">
        <v>12.18</v>
      </c>
      <c r="P12" s="16">
        <v>19.98</v>
      </c>
      <c r="Q12" s="14">
        <v>4.0</v>
      </c>
      <c r="R12" s="14">
        <v>17.1</v>
      </c>
      <c r="S12" s="13">
        <f t="shared" si="1"/>
        <v>17.42625</v>
      </c>
      <c r="T12" s="14"/>
      <c r="U12" s="54" t="s">
        <v>33</v>
      </c>
      <c r="V12" s="13">
        <v>16.5</v>
      </c>
      <c r="W12" s="14">
        <v>26.8</v>
      </c>
      <c r="X12" s="14">
        <v>23.9</v>
      </c>
      <c r="Y12" s="14">
        <v>15.6</v>
      </c>
      <c r="Z12" s="14">
        <v>26.099999999999998</v>
      </c>
      <c r="AA12" s="15" t="s">
        <v>12</v>
      </c>
      <c r="AB12" s="14">
        <v>25.099999999999998</v>
      </c>
      <c r="AC12" s="14">
        <v>20.799999999999997</v>
      </c>
      <c r="AD12" s="14">
        <v>20.3</v>
      </c>
      <c r="AE12" s="14">
        <v>12.4</v>
      </c>
      <c r="AF12" s="14">
        <v>12.7</v>
      </c>
      <c r="AG12" s="14">
        <v>4.2</v>
      </c>
      <c r="AH12" s="14">
        <v>21.5</v>
      </c>
      <c r="AI12" s="14">
        <v>9.4</v>
      </c>
      <c r="AJ12" s="16">
        <v>26.8</v>
      </c>
      <c r="AK12" s="14">
        <v>35.9</v>
      </c>
      <c r="AL12" s="14">
        <v>16.5</v>
      </c>
      <c r="AM12" s="13">
        <f t="shared" si="2"/>
        <v>19.65625</v>
      </c>
      <c r="AN12" s="14"/>
      <c r="AO12" s="12" t="s">
        <v>11</v>
      </c>
      <c r="AP12" s="13">
        <v>30.499999999999996</v>
      </c>
      <c r="AQ12" s="14">
        <v>38.1</v>
      </c>
      <c r="AR12" s="14">
        <v>38.300000000000004</v>
      </c>
      <c r="AS12" s="14">
        <v>6.5</v>
      </c>
      <c r="AT12" s="14">
        <v>17.4</v>
      </c>
      <c r="AU12" s="14">
        <v>32.4</v>
      </c>
      <c r="AV12" s="14">
        <v>37.5</v>
      </c>
      <c r="AW12" s="14">
        <v>26.500000000000004</v>
      </c>
      <c r="AX12" s="14">
        <v>16.5</v>
      </c>
      <c r="AY12" s="14">
        <v>32.8</v>
      </c>
      <c r="AZ12" s="14">
        <v>10.7</v>
      </c>
      <c r="BA12" s="14">
        <v>36.6</v>
      </c>
      <c r="BB12" s="15" t="s">
        <v>12</v>
      </c>
      <c r="BC12" s="14">
        <v>12.700000000000001</v>
      </c>
      <c r="BD12" s="14">
        <v>10.4</v>
      </c>
      <c r="BE12" s="14">
        <v>24.299999999999997</v>
      </c>
      <c r="BF12" s="14">
        <v>22.1</v>
      </c>
      <c r="BG12" s="13">
        <f t="shared" si="3"/>
        <v>24.58125</v>
      </c>
      <c r="BH12" s="14"/>
      <c r="BI12" s="56" t="s">
        <v>34</v>
      </c>
      <c r="BJ12" s="13">
        <v>11.1</v>
      </c>
      <c r="BK12" s="14">
        <v>4.6</v>
      </c>
      <c r="BL12" s="14">
        <v>6.8999999999999995</v>
      </c>
      <c r="BM12" s="14">
        <v>1.2</v>
      </c>
      <c r="BN12" s="14">
        <v>7.3</v>
      </c>
      <c r="BO12" s="14">
        <v>14.5</v>
      </c>
      <c r="BP12" s="14">
        <v>15.4</v>
      </c>
      <c r="BQ12" s="14">
        <v>17.400000000000002</v>
      </c>
      <c r="BR12" s="14">
        <v>8.200000000000001</v>
      </c>
      <c r="BS12" s="15" t="s">
        <v>12</v>
      </c>
      <c r="BT12" s="14">
        <v>3.6</v>
      </c>
      <c r="BU12" s="14">
        <v>6.7</v>
      </c>
      <c r="BV12" s="14">
        <v>4.1</v>
      </c>
      <c r="BW12" s="14">
        <v>3.2</v>
      </c>
      <c r="BX12" s="14">
        <v>9.7</v>
      </c>
      <c r="BY12" s="14">
        <v>8.0</v>
      </c>
      <c r="BZ12" s="14">
        <v>8.5</v>
      </c>
      <c r="CA12" s="13">
        <f t="shared" si="4"/>
        <v>8.15</v>
      </c>
      <c r="CB12" s="14"/>
      <c r="CC12" s="74" t="s">
        <v>33</v>
      </c>
      <c r="CD12" s="21">
        <v>2.0</v>
      </c>
      <c r="CE12" s="22">
        <v>23.0</v>
      </c>
      <c r="CF12" s="22">
        <v>17.0</v>
      </c>
      <c r="CG12" s="22">
        <v>17.0</v>
      </c>
      <c r="CH12" s="22">
        <v>6.0</v>
      </c>
      <c r="CI12" s="23" t="s">
        <v>12</v>
      </c>
      <c r="CJ12" s="22">
        <v>6.0</v>
      </c>
      <c r="CK12" s="22">
        <v>8.0</v>
      </c>
      <c r="CL12" s="22">
        <v>12.0</v>
      </c>
      <c r="CM12" s="22">
        <v>10.0</v>
      </c>
      <c r="CN12" s="22">
        <v>3.0</v>
      </c>
      <c r="CO12" s="22">
        <v>11.0</v>
      </c>
      <c r="CP12" s="22">
        <v>4.0</v>
      </c>
      <c r="CQ12" s="22">
        <v>8.0</v>
      </c>
      <c r="CR12" s="22">
        <v>19.0</v>
      </c>
      <c r="CS12" s="22">
        <v>8.0</v>
      </c>
      <c r="CT12" s="22">
        <v>11.0</v>
      </c>
      <c r="CU12" s="79">
        <f t="shared" si="5"/>
        <v>10.3125</v>
      </c>
      <c r="CV12" s="14"/>
      <c r="CW12" s="58" t="s">
        <v>35</v>
      </c>
      <c r="CX12" s="27">
        <f t="shared" si="6"/>
        <v>17.15125</v>
      </c>
      <c r="CY12" s="27">
        <f t="shared" si="7"/>
        <v>16.575</v>
      </c>
      <c r="CZ12" s="27">
        <f t="shared" si="8"/>
        <v>25.1875</v>
      </c>
      <c r="DA12" s="27">
        <f t="shared" si="9"/>
        <v>6.625</v>
      </c>
      <c r="DB12" s="27">
        <f t="shared" si="10"/>
        <v>9.75</v>
      </c>
    </row>
    <row r="13">
      <c r="A13" s="58" t="s">
        <v>35</v>
      </c>
      <c r="B13" s="13">
        <v>18.54</v>
      </c>
      <c r="C13" s="14">
        <v>12.6</v>
      </c>
      <c r="D13" s="14">
        <v>23.52</v>
      </c>
      <c r="E13" s="14">
        <v>8.22</v>
      </c>
      <c r="F13" s="14">
        <v>22.18</v>
      </c>
      <c r="G13" s="14">
        <v>10.94</v>
      </c>
      <c r="H13" s="14">
        <v>23.74</v>
      </c>
      <c r="I13" s="14">
        <v>13.12</v>
      </c>
      <c r="J13" s="15" t="s">
        <v>12</v>
      </c>
      <c r="K13" s="14">
        <v>18.48</v>
      </c>
      <c r="L13" s="14">
        <v>17.18</v>
      </c>
      <c r="M13" s="14">
        <v>21.64</v>
      </c>
      <c r="N13" s="14">
        <v>3.66</v>
      </c>
      <c r="O13" s="14">
        <v>16.42</v>
      </c>
      <c r="P13" s="16">
        <v>11.98</v>
      </c>
      <c r="Q13" s="14">
        <v>29.8</v>
      </c>
      <c r="R13" s="14">
        <v>22.4</v>
      </c>
      <c r="S13" s="13">
        <f t="shared" si="1"/>
        <v>17.15125</v>
      </c>
      <c r="T13" s="14"/>
      <c r="U13" s="82" t="s">
        <v>40</v>
      </c>
      <c r="V13" s="13">
        <v>8.799999999999999</v>
      </c>
      <c r="W13" s="14">
        <v>22.9</v>
      </c>
      <c r="X13" s="14">
        <v>26.1</v>
      </c>
      <c r="Y13" s="14">
        <v>4.4</v>
      </c>
      <c r="Z13" s="14">
        <v>41.9</v>
      </c>
      <c r="AA13" s="14">
        <v>12.200000000000001</v>
      </c>
      <c r="AB13" s="14">
        <v>11.9</v>
      </c>
      <c r="AC13" s="14">
        <v>22.3</v>
      </c>
      <c r="AD13" s="14">
        <v>41.8</v>
      </c>
      <c r="AE13" s="14">
        <v>14.4</v>
      </c>
      <c r="AF13" s="15" t="s">
        <v>12</v>
      </c>
      <c r="AG13" s="14">
        <v>11.0</v>
      </c>
      <c r="AH13" s="14">
        <v>15.299999999999999</v>
      </c>
      <c r="AI13" s="14">
        <v>19.9</v>
      </c>
      <c r="AJ13" s="16">
        <v>24.3</v>
      </c>
      <c r="AK13" s="14">
        <v>12.0</v>
      </c>
      <c r="AL13" s="14">
        <v>9.2</v>
      </c>
      <c r="AM13" s="13">
        <f t="shared" si="2"/>
        <v>18.65</v>
      </c>
      <c r="AN13" s="14"/>
      <c r="AO13" s="17" t="s">
        <v>31</v>
      </c>
      <c r="AP13" s="13">
        <v>28.3</v>
      </c>
      <c r="AQ13" s="14">
        <v>28.3</v>
      </c>
      <c r="AR13" s="14">
        <v>8.5</v>
      </c>
      <c r="AS13" s="14">
        <v>27.9</v>
      </c>
      <c r="AT13" s="14">
        <v>17.8</v>
      </c>
      <c r="AU13" s="14">
        <v>19.0</v>
      </c>
      <c r="AV13" s="14">
        <v>15.3</v>
      </c>
      <c r="AW13" s="14">
        <v>16.7</v>
      </c>
      <c r="AX13" s="15" t="s">
        <v>12</v>
      </c>
      <c r="AY13" s="14">
        <v>20.000000000000004</v>
      </c>
      <c r="AZ13" s="14">
        <v>21.5</v>
      </c>
      <c r="BA13" s="14">
        <v>37.4</v>
      </c>
      <c r="BB13" s="14">
        <v>25.9</v>
      </c>
      <c r="BC13" s="14">
        <v>25.4</v>
      </c>
      <c r="BD13" s="14">
        <v>49.4</v>
      </c>
      <c r="BE13" s="14">
        <v>47.39999999999999</v>
      </c>
      <c r="BF13" s="14">
        <v>3.1</v>
      </c>
      <c r="BG13" s="13">
        <f t="shared" si="3"/>
        <v>24.49375</v>
      </c>
      <c r="BH13" s="14"/>
      <c r="BI13" s="65" t="s">
        <v>37</v>
      </c>
      <c r="BJ13" s="13">
        <v>8.4</v>
      </c>
      <c r="BK13" s="14">
        <v>4.4</v>
      </c>
      <c r="BL13" s="14">
        <v>8.0</v>
      </c>
      <c r="BM13" s="14">
        <v>9.5</v>
      </c>
      <c r="BN13" s="14">
        <v>2.6</v>
      </c>
      <c r="BO13" s="14">
        <v>10.1</v>
      </c>
      <c r="BP13" s="14">
        <v>15.8</v>
      </c>
      <c r="BQ13" s="15" t="s">
        <v>12</v>
      </c>
      <c r="BR13" s="14">
        <v>3.0999999999999996</v>
      </c>
      <c r="BS13" s="14">
        <v>5.9</v>
      </c>
      <c r="BT13" s="14">
        <v>9.100000000000001</v>
      </c>
      <c r="BU13" s="14">
        <v>10.9</v>
      </c>
      <c r="BV13" s="14">
        <v>3.2</v>
      </c>
      <c r="BW13" s="14">
        <v>12.399999999999999</v>
      </c>
      <c r="BX13" s="14">
        <v>0.9</v>
      </c>
      <c r="BY13" s="14">
        <v>8.6</v>
      </c>
      <c r="BZ13" s="14">
        <v>17.2</v>
      </c>
      <c r="CA13" s="13">
        <f t="shared" si="4"/>
        <v>8.13125</v>
      </c>
      <c r="CB13" s="14"/>
      <c r="CC13" s="67" t="s">
        <v>38</v>
      </c>
      <c r="CD13" s="21">
        <v>8.0</v>
      </c>
      <c r="CE13" s="22">
        <v>8.0</v>
      </c>
      <c r="CF13" s="22">
        <v>22.0</v>
      </c>
      <c r="CG13" s="22">
        <v>6.0</v>
      </c>
      <c r="CH13" s="22">
        <v>18.0</v>
      </c>
      <c r="CI13" s="22">
        <v>6.0</v>
      </c>
      <c r="CJ13" s="22">
        <v>8.0</v>
      </c>
      <c r="CK13" s="22">
        <v>8.0</v>
      </c>
      <c r="CL13" s="23" t="s">
        <v>12</v>
      </c>
      <c r="CM13" s="22">
        <v>2.0</v>
      </c>
      <c r="CN13" s="22">
        <v>7.0</v>
      </c>
      <c r="CO13" s="22">
        <v>13.0</v>
      </c>
      <c r="CP13" s="22">
        <v>7.0</v>
      </c>
      <c r="CQ13" s="22">
        <v>8.0</v>
      </c>
      <c r="CR13" s="22">
        <v>14.0</v>
      </c>
      <c r="CS13" s="22">
        <v>10.0</v>
      </c>
      <c r="CT13" s="22">
        <v>17.0</v>
      </c>
      <c r="CU13" s="51">
        <f t="shared" si="5"/>
        <v>10.125</v>
      </c>
      <c r="CV13" s="14"/>
      <c r="CW13" s="29" t="s">
        <v>19</v>
      </c>
      <c r="CX13" s="27">
        <f t="shared" si="6"/>
        <v>18.26875</v>
      </c>
      <c r="CY13" s="27">
        <f t="shared" si="7"/>
        <v>22.4625</v>
      </c>
      <c r="CZ13" s="27">
        <f t="shared" si="8"/>
        <v>24.28875</v>
      </c>
      <c r="DA13" s="27">
        <f t="shared" si="9"/>
        <v>7.09375</v>
      </c>
      <c r="DB13" s="27">
        <f t="shared" si="10"/>
        <v>10.0625</v>
      </c>
    </row>
    <row r="14">
      <c r="A14" s="66" t="s">
        <v>20</v>
      </c>
      <c r="B14" s="13">
        <v>17.34</v>
      </c>
      <c r="C14" s="14">
        <v>24.98</v>
      </c>
      <c r="D14" s="14">
        <v>13.18</v>
      </c>
      <c r="E14" s="14">
        <v>23.86</v>
      </c>
      <c r="F14" s="14">
        <v>29.2</v>
      </c>
      <c r="G14" s="14">
        <v>12.8</v>
      </c>
      <c r="H14" s="14">
        <v>5.52</v>
      </c>
      <c r="I14" s="14">
        <v>20.8</v>
      </c>
      <c r="J14" s="14">
        <v>9.66</v>
      </c>
      <c r="K14" s="14">
        <v>7.7</v>
      </c>
      <c r="L14" s="15" t="s">
        <v>12</v>
      </c>
      <c r="M14" s="14">
        <v>19.04</v>
      </c>
      <c r="N14" s="14">
        <v>29.86</v>
      </c>
      <c r="O14" s="14">
        <v>11.62</v>
      </c>
      <c r="P14" s="16">
        <v>23.44</v>
      </c>
      <c r="Q14" s="14">
        <v>20.599999999999998</v>
      </c>
      <c r="R14" s="14">
        <v>3.9800000000000004</v>
      </c>
      <c r="S14" s="13">
        <f t="shared" si="1"/>
        <v>17.09875</v>
      </c>
      <c r="T14" s="14"/>
      <c r="U14" s="66" t="s">
        <v>20</v>
      </c>
      <c r="V14" s="13">
        <v>12.1</v>
      </c>
      <c r="W14" s="14">
        <v>16.8</v>
      </c>
      <c r="X14" s="14">
        <v>10.0</v>
      </c>
      <c r="Y14" s="14">
        <v>22.7</v>
      </c>
      <c r="Z14" s="14">
        <v>15.4</v>
      </c>
      <c r="AA14" s="14">
        <v>35.699999999999996</v>
      </c>
      <c r="AB14" s="14">
        <v>2.2</v>
      </c>
      <c r="AC14" s="14">
        <v>23.9</v>
      </c>
      <c r="AD14" s="14">
        <v>24.5</v>
      </c>
      <c r="AE14" s="14">
        <v>11.9</v>
      </c>
      <c r="AF14" s="15" t="s">
        <v>12</v>
      </c>
      <c r="AG14" s="14">
        <v>15.2</v>
      </c>
      <c r="AH14" s="14">
        <v>16.900000000000002</v>
      </c>
      <c r="AI14" s="14">
        <v>34.7</v>
      </c>
      <c r="AJ14" s="16">
        <v>6.699999999999999</v>
      </c>
      <c r="AK14" s="14">
        <v>33.300000000000004</v>
      </c>
      <c r="AL14" s="14">
        <v>11.7</v>
      </c>
      <c r="AM14" s="13">
        <f t="shared" si="2"/>
        <v>18.35625</v>
      </c>
      <c r="AN14" s="14"/>
      <c r="AO14" s="29" t="s">
        <v>19</v>
      </c>
      <c r="AP14" s="13">
        <v>34.3</v>
      </c>
      <c r="AQ14" s="14">
        <v>30.8</v>
      </c>
      <c r="AR14" s="14">
        <v>13.7</v>
      </c>
      <c r="AS14" s="14">
        <v>24.8</v>
      </c>
      <c r="AT14" s="15" t="s">
        <v>12</v>
      </c>
      <c r="AU14" s="14">
        <v>26.7</v>
      </c>
      <c r="AV14" s="14">
        <v>20.599999999999998</v>
      </c>
      <c r="AW14" s="14">
        <v>19.02</v>
      </c>
      <c r="AX14" s="14">
        <v>14.600000000000001</v>
      </c>
      <c r="AY14" s="14">
        <v>31.099999999999998</v>
      </c>
      <c r="AZ14" s="14">
        <v>20.7</v>
      </c>
      <c r="BA14" s="14">
        <v>24.2</v>
      </c>
      <c r="BB14" s="14">
        <v>28.0</v>
      </c>
      <c r="BC14" s="14">
        <v>8.1</v>
      </c>
      <c r="BD14" s="14">
        <v>27.9</v>
      </c>
      <c r="BE14" s="14">
        <v>25.399999999999995</v>
      </c>
      <c r="BF14" s="14">
        <v>38.699999999999996</v>
      </c>
      <c r="BG14" s="13">
        <f t="shared" si="3"/>
        <v>24.28875</v>
      </c>
      <c r="BH14" s="14"/>
      <c r="BI14" s="37" t="s">
        <v>22</v>
      </c>
      <c r="BJ14" s="13">
        <v>8.7</v>
      </c>
      <c r="BK14" s="14">
        <v>2.9</v>
      </c>
      <c r="BL14" s="14">
        <v>5.6</v>
      </c>
      <c r="BM14" s="14">
        <v>11.5</v>
      </c>
      <c r="BN14" s="14">
        <v>0.6</v>
      </c>
      <c r="BO14" s="14">
        <v>3.6</v>
      </c>
      <c r="BP14" s="14">
        <v>5.9</v>
      </c>
      <c r="BQ14" s="15" t="s">
        <v>12</v>
      </c>
      <c r="BR14" s="14">
        <v>15.2</v>
      </c>
      <c r="BS14" s="14">
        <v>9.6</v>
      </c>
      <c r="BT14" s="14">
        <v>12.1</v>
      </c>
      <c r="BU14" s="14">
        <v>5.0</v>
      </c>
      <c r="BV14" s="14">
        <v>20.2</v>
      </c>
      <c r="BW14" s="14">
        <v>2.6</v>
      </c>
      <c r="BX14" s="14">
        <v>3.6</v>
      </c>
      <c r="BY14" s="14">
        <v>6.3</v>
      </c>
      <c r="BZ14" s="14">
        <v>12.9</v>
      </c>
      <c r="CA14" s="13">
        <f t="shared" si="4"/>
        <v>7.89375</v>
      </c>
      <c r="CB14" s="14"/>
      <c r="CC14" s="83" t="s">
        <v>19</v>
      </c>
      <c r="CD14" s="21">
        <v>7.0</v>
      </c>
      <c r="CE14" s="22">
        <v>12.0</v>
      </c>
      <c r="CF14" s="22">
        <v>17.0</v>
      </c>
      <c r="CG14" s="22">
        <v>8.0</v>
      </c>
      <c r="CH14" s="23" t="s">
        <v>12</v>
      </c>
      <c r="CI14" s="22">
        <v>4.0</v>
      </c>
      <c r="CJ14" s="22">
        <v>17.0</v>
      </c>
      <c r="CK14" s="22">
        <v>13.0</v>
      </c>
      <c r="CL14" s="22">
        <v>2.0</v>
      </c>
      <c r="CM14" s="22">
        <v>14.0</v>
      </c>
      <c r="CN14" s="22">
        <v>13.0</v>
      </c>
      <c r="CO14" s="22">
        <v>7.0</v>
      </c>
      <c r="CP14" s="22">
        <v>8.0</v>
      </c>
      <c r="CQ14" s="22">
        <v>8.0</v>
      </c>
      <c r="CR14" s="22">
        <v>17.0</v>
      </c>
      <c r="CS14" s="22">
        <v>6.0</v>
      </c>
      <c r="CT14" s="22">
        <v>8.0</v>
      </c>
      <c r="CU14" s="84">
        <f t="shared" si="5"/>
        <v>10.0625</v>
      </c>
      <c r="CV14" s="14"/>
      <c r="CW14" s="12" t="s">
        <v>11</v>
      </c>
      <c r="CX14" s="27">
        <f t="shared" si="6"/>
        <v>19.43875</v>
      </c>
      <c r="CY14" s="27">
        <f t="shared" si="7"/>
        <v>23.7625</v>
      </c>
      <c r="CZ14" s="27">
        <f t="shared" si="8"/>
        <v>24.58125</v>
      </c>
      <c r="DA14" s="27">
        <f t="shared" si="9"/>
        <v>11.2</v>
      </c>
      <c r="DB14" s="27">
        <f t="shared" si="10"/>
        <v>14.3125</v>
      </c>
    </row>
    <row r="15">
      <c r="A15" s="41" t="s">
        <v>27</v>
      </c>
      <c r="B15" s="13">
        <v>21.8</v>
      </c>
      <c r="C15" s="14">
        <v>18.28</v>
      </c>
      <c r="D15" s="14">
        <v>14.0</v>
      </c>
      <c r="E15" s="14">
        <v>11.12</v>
      </c>
      <c r="F15" s="14">
        <v>13.0</v>
      </c>
      <c r="G15" s="14">
        <v>7.36</v>
      </c>
      <c r="H15" s="14">
        <v>17.84</v>
      </c>
      <c r="I15" s="14">
        <v>19.46</v>
      </c>
      <c r="J15" s="15" t="s">
        <v>12</v>
      </c>
      <c r="K15" s="14">
        <v>18.28</v>
      </c>
      <c r="L15" s="14">
        <v>29.34</v>
      </c>
      <c r="M15" s="14">
        <v>21.7</v>
      </c>
      <c r="N15" s="14">
        <v>23.9</v>
      </c>
      <c r="O15" s="14">
        <v>13.06</v>
      </c>
      <c r="P15" s="16">
        <v>20.0</v>
      </c>
      <c r="Q15" s="14">
        <v>10.92</v>
      </c>
      <c r="R15" s="14">
        <v>7.2</v>
      </c>
      <c r="S15" s="13">
        <f t="shared" si="1"/>
        <v>16.70375</v>
      </c>
      <c r="T15" s="14"/>
      <c r="U15" s="39" t="s">
        <v>24</v>
      </c>
      <c r="V15" s="13">
        <v>20.3</v>
      </c>
      <c r="W15" s="14">
        <v>21.6</v>
      </c>
      <c r="X15" s="14">
        <v>8.1</v>
      </c>
      <c r="Y15" s="14">
        <v>7.6</v>
      </c>
      <c r="Z15" s="14">
        <v>32.8</v>
      </c>
      <c r="AA15" s="14">
        <v>31.6</v>
      </c>
      <c r="AB15" s="14">
        <v>19.3</v>
      </c>
      <c r="AC15" s="14">
        <v>18.799999999999997</v>
      </c>
      <c r="AD15" s="15" t="s">
        <v>12</v>
      </c>
      <c r="AE15" s="14">
        <v>14.0</v>
      </c>
      <c r="AF15" s="14">
        <v>22.6</v>
      </c>
      <c r="AG15" s="14">
        <v>16.2</v>
      </c>
      <c r="AH15" s="14">
        <v>13.0</v>
      </c>
      <c r="AI15" s="14">
        <v>16.3</v>
      </c>
      <c r="AJ15" s="16">
        <v>14.299999999999999</v>
      </c>
      <c r="AK15" s="14">
        <v>18.9</v>
      </c>
      <c r="AL15" s="14">
        <v>15.9</v>
      </c>
      <c r="AM15" s="13">
        <f t="shared" si="2"/>
        <v>18.20625</v>
      </c>
      <c r="AN15" s="14"/>
      <c r="AO15" s="34" t="s">
        <v>26</v>
      </c>
      <c r="AP15" s="13">
        <v>56.39999999999999</v>
      </c>
      <c r="AQ15" s="14">
        <v>53.199999999999996</v>
      </c>
      <c r="AR15" s="14">
        <v>10.0</v>
      </c>
      <c r="AS15" s="14">
        <v>27.099999999999998</v>
      </c>
      <c r="AT15" s="14">
        <v>29.7</v>
      </c>
      <c r="AU15" s="14">
        <v>13.5</v>
      </c>
      <c r="AV15" s="14">
        <v>18.799999999999997</v>
      </c>
      <c r="AW15" s="14">
        <v>21.2</v>
      </c>
      <c r="AX15" s="14">
        <v>22.9</v>
      </c>
      <c r="AY15" s="15" t="s">
        <v>12</v>
      </c>
      <c r="AZ15" s="14">
        <v>17.299999999999997</v>
      </c>
      <c r="BA15" s="14">
        <v>32.0</v>
      </c>
      <c r="BB15" s="14">
        <v>10.8</v>
      </c>
      <c r="BC15" s="14">
        <v>19.500000000000004</v>
      </c>
      <c r="BD15" s="14">
        <v>20.4</v>
      </c>
      <c r="BE15" s="14">
        <v>22.3</v>
      </c>
      <c r="BF15" s="14">
        <v>11.600000000000001</v>
      </c>
      <c r="BG15" s="13">
        <f t="shared" si="3"/>
        <v>24.16875</v>
      </c>
      <c r="BH15" s="14"/>
      <c r="BI15" s="18" t="s">
        <v>14</v>
      </c>
      <c r="BJ15" s="13">
        <v>17.2</v>
      </c>
      <c r="BK15" s="14">
        <v>9.1</v>
      </c>
      <c r="BL15" s="14">
        <v>8.200000000000001</v>
      </c>
      <c r="BM15" s="15" t="s">
        <v>12</v>
      </c>
      <c r="BN15" s="14">
        <v>6.4</v>
      </c>
      <c r="BO15" s="14">
        <v>4.2</v>
      </c>
      <c r="BP15" s="14">
        <v>4.0</v>
      </c>
      <c r="BQ15" s="14">
        <v>6.0</v>
      </c>
      <c r="BR15" s="14">
        <v>8.299999999999999</v>
      </c>
      <c r="BS15" s="14">
        <v>25.299999999999997</v>
      </c>
      <c r="BT15" s="14">
        <v>7.9</v>
      </c>
      <c r="BU15" s="14">
        <v>4.6</v>
      </c>
      <c r="BV15" s="14">
        <v>4.4</v>
      </c>
      <c r="BW15" s="14">
        <v>2.7</v>
      </c>
      <c r="BX15" s="14">
        <v>0.0</v>
      </c>
      <c r="BY15" s="14">
        <v>5.3</v>
      </c>
      <c r="BZ15" s="14">
        <v>6.1</v>
      </c>
      <c r="CA15" s="13">
        <f t="shared" si="4"/>
        <v>7.48125</v>
      </c>
      <c r="CB15" s="14"/>
      <c r="CC15" s="80" t="s">
        <v>18</v>
      </c>
      <c r="CD15" s="21">
        <v>24.0</v>
      </c>
      <c r="CE15" s="22">
        <v>14.0</v>
      </c>
      <c r="CF15" s="22">
        <v>9.0</v>
      </c>
      <c r="CG15" s="22">
        <v>10.0</v>
      </c>
      <c r="CH15" s="22">
        <v>8.0</v>
      </c>
      <c r="CI15" s="22">
        <v>6.0</v>
      </c>
      <c r="CJ15" s="22">
        <v>15.0</v>
      </c>
      <c r="CK15" s="22">
        <v>0.0</v>
      </c>
      <c r="CL15" s="22">
        <v>19.0</v>
      </c>
      <c r="CM15" s="22">
        <v>2.0</v>
      </c>
      <c r="CN15" s="22">
        <v>10.0</v>
      </c>
      <c r="CO15" s="22">
        <v>2.0</v>
      </c>
      <c r="CP15" s="23" t="s">
        <v>12</v>
      </c>
      <c r="CQ15" s="22">
        <v>4.0</v>
      </c>
      <c r="CR15" s="22">
        <v>10.0</v>
      </c>
      <c r="CS15" s="22">
        <v>14.0</v>
      </c>
      <c r="CT15" s="22">
        <v>10.0</v>
      </c>
      <c r="CU15" s="81">
        <f t="shared" si="5"/>
        <v>9.8125</v>
      </c>
      <c r="CV15" s="14"/>
      <c r="CW15" s="69" t="s">
        <v>39</v>
      </c>
      <c r="CX15" s="27">
        <f t="shared" si="6"/>
        <v>15.95625</v>
      </c>
      <c r="CY15" s="27">
        <f t="shared" si="7"/>
        <v>14.45</v>
      </c>
      <c r="CZ15" s="27">
        <f t="shared" si="8"/>
        <v>21.21875</v>
      </c>
      <c r="DA15" s="27">
        <f t="shared" si="9"/>
        <v>5.70625</v>
      </c>
      <c r="DB15" s="27">
        <f t="shared" si="10"/>
        <v>6.5625</v>
      </c>
    </row>
    <row r="16">
      <c r="A16" s="40" t="s">
        <v>25</v>
      </c>
      <c r="B16" s="13">
        <v>9.12</v>
      </c>
      <c r="C16" s="14">
        <v>20.72</v>
      </c>
      <c r="D16" s="14">
        <v>10.64</v>
      </c>
      <c r="E16" s="14">
        <v>35.52</v>
      </c>
      <c r="F16" s="14">
        <v>15.36</v>
      </c>
      <c r="G16" s="14">
        <v>32.6</v>
      </c>
      <c r="H16" s="15" t="s">
        <v>12</v>
      </c>
      <c r="I16" s="14">
        <v>22.52</v>
      </c>
      <c r="J16" s="14">
        <v>13.84</v>
      </c>
      <c r="K16" s="14">
        <v>8.42</v>
      </c>
      <c r="L16" s="14">
        <v>15.4</v>
      </c>
      <c r="M16" s="14">
        <v>17.3</v>
      </c>
      <c r="N16" s="14">
        <v>17.6</v>
      </c>
      <c r="O16" s="14">
        <v>7.44</v>
      </c>
      <c r="P16" s="16">
        <v>9.7</v>
      </c>
      <c r="Q16" s="14">
        <v>19.98</v>
      </c>
      <c r="R16" s="14">
        <v>9.88</v>
      </c>
      <c r="S16" s="13">
        <f t="shared" si="1"/>
        <v>16.6275</v>
      </c>
      <c r="T16" s="14"/>
      <c r="U16" s="38" t="s">
        <v>23</v>
      </c>
      <c r="V16" s="13">
        <v>13.999999999999998</v>
      </c>
      <c r="W16" s="14">
        <v>21.2</v>
      </c>
      <c r="X16" s="14">
        <v>16.3</v>
      </c>
      <c r="Y16" s="14">
        <v>11.3</v>
      </c>
      <c r="Z16" s="14">
        <v>19.1</v>
      </c>
      <c r="AA16" s="14">
        <v>13.8</v>
      </c>
      <c r="AB16" s="14">
        <v>12.5</v>
      </c>
      <c r="AC16" s="15" t="s">
        <v>12</v>
      </c>
      <c r="AD16" s="14">
        <v>20.799999999999997</v>
      </c>
      <c r="AE16" s="14">
        <v>13.2</v>
      </c>
      <c r="AF16" s="14">
        <v>14.0</v>
      </c>
      <c r="AG16" s="14">
        <v>21.9</v>
      </c>
      <c r="AH16" s="14">
        <v>27.1</v>
      </c>
      <c r="AI16" s="14">
        <v>15.5</v>
      </c>
      <c r="AJ16" s="16">
        <v>19.0</v>
      </c>
      <c r="AK16" s="14">
        <v>31.1</v>
      </c>
      <c r="AL16" s="14">
        <v>19.3</v>
      </c>
      <c r="AM16" s="13">
        <f t="shared" si="2"/>
        <v>18.13125</v>
      </c>
      <c r="AN16" s="14"/>
      <c r="AO16" s="54" t="s">
        <v>33</v>
      </c>
      <c r="AP16" s="13">
        <v>28.6</v>
      </c>
      <c r="AQ16" s="14">
        <v>36.1</v>
      </c>
      <c r="AR16" s="14">
        <v>30.7</v>
      </c>
      <c r="AS16" s="14">
        <v>32.7</v>
      </c>
      <c r="AT16" s="14">
        <v>6.800000000000001</v>
      </c>
      <c r="AU16" s="15" t="s">
        <v>12</v>
      </c>
      <c r="AV16" s="14">
        <v>4.0</v>
      </c>
      <c r="AW16" s="14">
        <v>47.2</v>
      </c>
      <c r="AX16" s="14">
        <v>38.1</v>
      </c>
      <c r="AY16" s="14">
        <v>18.099999999999998</v>
      </c>
      <c r="AZ16" s="14">
        <v>16.8</v>
      </c>
      <c r="BA16" s="14">
        <v>7.800000000000001</v>
      </c>
      <c r="BB16" s="14">
        <v>24.0</v>
      </c>
      <c r="BC16" s="14">
        <v>19.3</v>
      </c>
      <c r="BD16" s="14">
        <v>18.1</v>
      </c>
      <c r="BE16" s="14">
        <v>21.700000000000003</v>
      </c>
      <c r="BF16" s="14">
        <v>26.6</v>
      </c>
      <c r="BG16" s="13">
        <f t="shared" si="3"/>
        <v>23.5375</v>
      </c>
      <c r="BH16" s="14"/>
      <c r="BI16" s="17" t="s">
        <v>13</v>
      </c>
      <c r="BJ16" s="13">
        <v>1.7</v>
      </c>
      <c r="BK16" s="14">
        <v>18.2</v>
      </c>
      <c r="BL16" s="14">
        <v>14.9</v>
      </c>
      <c r="BM16" s="14">
        <v>4.7</v>
      </c>
      <c r="BN16" s="14">
        <v>0.4</v>
      </c>
      <c r="BO16" s="14">
        <v>8.1</v>
      </c>
      <c r="BP16" s="14">
        <v>2.9</v>
      </c>
      <c r="BQ16" s="15" t="s">
        <v>12</v>
      </c>
      <c r="BR16" s="14">
        <v>8.2</v>
      </c>
      <c r="BS16" s="14">
        <v>3.7</v>
      </c>
      <c r="BT16" s="14">
        <v>1.4</v>
      </c>
      <c r="BU16" s="14">
        <v>12.5</v>
      </c>
      <c r="BV16" s="14">
        <v>0.0</v>
      </c>
      <c r="BW16" s="14">
        <v>5.2</v>
      </c>
      <c r="BX16" s="14">
        <v>9.9</v>
      </c>
      <c r="BY16" s="14">
        <v>10.1</v>
      </c>
      <c r="BZ16" s="14">
        <v>17.0</v>
      </c>
      <c r="CA16" s="13">
        <f t="shared" si="4"/>
        <v>7.43125</v>
      </c>
      <c r="CB16" s="14"/>
      <c r="CC16" s="59" t="s">
        <v>35</v>
      </c>
      <c r="CD16" s="21">
        <v>14.0</v>
      </c>
      <c r="CE16" s="22">
        <v>14.0</v>
      </c>
      <c r="CF16" s="22">
        <v>6.0</v>
      </c>
      <c r="CG16" s="22">
        <v>10.0</v>
      </c>
      <c r="CH16" s="22">
        <v>7.0</v>
      </c>
      <c r="CI16" s="22">
        <v>2.0</v>
      </c>
      <c r="CJ16" s="22">
        <v>6.0</v>
      </c>
      <c r="CK16" s="22">
        <v>2.0</v>
      </c>
      <c r="CL16" s="23" t="s">
        <v>12</v>
      </c>
      <c r="CM16" s="22">
        <v>30.0</v>
      </c>
      <c r="CN16" s="22">
        <v>12.0</v>
      </c>
      <c r="CO16" s="22">
        <v>4.0</v>
      </c>
      <c r="CP16" s="22">
        <v>5.0</v>
      </c>
      <c r="CQ16" s="22">
        <v>2.0</v>
      </c>
      <c r="CR16" s="22">
        <v>11.0</v>
      </c>
      <c r="CS16" s="22">
        <v>12.0</v>
      </c>
      <c r="CT16" s="22">
        <v>19.0</v>
      </c>
      <c r="CU16" s="70">
        <f t="shared" si="5"/>
        <v>9.75</v>
      </c>
      <c r="CV16" s="14"/>
      <c r="CW16" s="41" t="s">
        <v>27</v>
      </c>
      <c r="CX16" s="27">
        <f t="shared" si="6"/>
        <v>16.70375</v>
      </c>
      <c r="CY16" s="27">
        <f t="shared" si="7"/>
        <v>21.14375</v>
      </c>
      <c r="CZ16" s="27">
        <f t="shared" si="8"/>
        <v>22.93125</v>
      </c>
      <c r="DA16" s="27">
        <f t="shared" si="9"/>
        <v>8.25</v>
      </c>
      <c r="DB16" s="27">
        <f t="shared" si="10"/>
        <v>7.9375</v>
      </c>
    </row>
    <row r="17">
      <c r="A17" s="19" t="s">
        <v>15</v>
      </c>
      <c r="B17" s="13">
        <v>18.28</v>
      </c>
      <c r="C17" s="14">
        <v>18.56</v>
      </c>
      <c r="D17" s="14">
        <v>18.38</v>
      </c>
      <c r="E17" s="14">
        <v>12.54</v>
      </c>
      <c r="F17" s="14">
        <v>22.16</v>
      </c>
      <c r="G17" s="14">
        <v>12.46</v>
      </c>
      <c r="H17" s="15" t="s">
        <v>12</v>
      </c>
      <c r="I17" s="14">
        <v>11.78</v>
      </c>
      <c r="J17" s="14">
        <v>13.22</v>
      </c>
      <c r="K17" s="14">
        <v>28.42</v>
      </c>
      <c r="L17" s="14">
        <v>15.36</v>
      </c>
      <c r="M17" s="14">
        <v>30.16</v>
      </c>
      <c r="N17" s="14">
        <v>15.120000000000001</v>
      </c>
      <c r="O17" s="14">
        <v>5.52</v>
      </c>
      <c r="P17" s="16">
        <v>10.48</v>
      </c>
      <c r="Q17" s="14">
        <v>12.5</v>
      </c>
      <c r="R17" s="14">
        <v>19.1</v>
      </c>
      <c r="S17" s="13">
        <f t="shared" si="1"/>
        <v>16.5025</v>
      </c>
      <c r="T17" s="14"/>
      <c r="U17" s="46" t="s">
        <v>16</v>
      </c>
      <c r="V17" s="13">
        <v>29.0</v>
      </c>
      <c r="W17" s="14">
        <v>7.3999999999999995</v>
      </c>
      <c r="X17" s="14">
        <v>20.7</v>
      </c>
      <c r="Y17" s="14">
        <v>14.200000000000001</v>
      </c>
      <c r="Z17" s="14">
        <v>23.3</v>
      </c>
      <c r="AA17" s="14">
        <v>8.2</v>
      </c>
      <c r="AB17" s="14">
        <v>12.5</v>
      </c>
      <c r="AC17" s="15" t="s">
        <v>12</v>
      </c>
      <c r="AD17" s="14">
        <v>4.3999999999999995</v>
      </c>
      <c r="AE17" s="14">
        <v>26.2</v>
      </c>
      <c r="AF17" s="14">
        <v>8.6</v>
      </c>
      <c r="AG17" s="14">
        <v>45.900000000000006</v>
      </c>
      <c r="AH17" s="14">
        <v>22.1</v>
      </c>
      <c r="AI17" s="14">
        <v>21.7</v>
      </c>
      <c r="AJ17" s="16">
        <v>4.8</v>
      </c>
      <c r="AK17" s="14">
        <v>18.099999999999998</v>
      </c>
      <c r="AL17" s="14">
        <v>19.0</v>
      </c>
      <c r="AM17" s="13">
        <f t="shared" si="2"/>
        <v>17.88125</v>
      </c>
      <c r="AN17" s="14"/>
      <c r="AO17" s="66" t="s">
        <v>20</v>
      </c>
      <c r="AP17" s="13">
        <v>35.6</v>
      </c>
      <c r="AQ17" s="14">
        <v>37.8</v>
      </c>
      <c r="AR17" s="14">
        <v>7.9</v>
      </c>
      <c r="AS17" s="14">
        <v>21.9</v>
      </c>
      <c r="AT17" s="14">
        <v>41.6</v>
      </c>
      <c r="AU17" s="14">
        <v>25.9</v>
      </c>
      <c r="AV17" s="14">
        <v>19.700000000000003</v>
      </c>
      <c r="AW17" s="14">
        <v>31.7</v>
      </c>
      <c r="AX17" s="14">
        <v>5.2</v>
      </c>
      <c r="AY17" s="14">
        <v>16.0</v>
      </c>
      <c r="AZ17" s="15" t="s">
        <v>12</v>
      </c>
      <c r="BA17" s="14">
        <v>32.3</v>
      </c>
      <c r="BB17" s="14">
        <v>23.9</v>
      </c>
      <c r="BC17" s="14">
        <v>8.799999999999999</v>
      </c>
      <c r="BD17" s="14">
        <v>29.7</v>
      </c>
      <c r="BE17" s="14">
        <v>14.6</v>
      </c>
      <c r="BF17" s="14">
        <v>14.6</v>
      </c>
      <c r="BG17" s="13">
        <f t="shared" si="3"/>
        <v>22.95</v>
      </c>
      <c r="BH17" s="14"/>
      <c r="BI17" s="82" t="s">
        <v>40</v>
      </c>
      <c r="BJ17" s="13">
        <v>7.3</v>
      </c>
      <c r="BK17" s="14">
        <v>6.2</v>
      </c>
      <c r="BL17" s="14">
        <v>3.1</v>
      </c>
      <c r="BM17" s="14">
        <v>6.7</v>
      </c>
      <c r="BN17" s="14">
        <v>1.5</v>
      </c>
      <c r="BO17" s="14">
        <v>15.9</v>
      </c>
      <c r="BP17" s="14">
        <v>3.5</v>
      </c>
      <c r="BQ17" s="14">
        <v>10.700000000000001</v>
      </c>
      <c r="BR17" s="14">
        <v>1.9</v>
      </c>
      <c r="BS17" s="14">
        <v>2.6</v>
      </c>
      <c r="BT17" s="15" t="s">
        <v>12</v>
      </c>
      <c r="BU17" s="14">
        <v>10.1</v>
      </c>
      <c r="BV17" s="14">
        <v>4.7</v>
      </c>
      <c r="BW17" s="14">
        <v>5.5</v>
      </c>
      <c r="BX17" s="14">
        <v>3.5</v>
      </c>
      <c r="BY17" s="14">
        <v>31.7</v>
      </c>
      <c r="BZ17" s="14">
        <v>2.6</v>
      </c>
      <c r="CA17" s="13">
        <f t="shared" si="4"/>
        <v>7.34375</v>
      </c>
      <c r="CB17" s="14"/>
      <c r="CC17" s="86" t="s">
        <v>43</v>
      </c>
      <c r="CD17" s="21">
        <v>9.0</v>
      </c>
      <c r="CE17" s="22">
        <v>9.0</v>
      </c>
      <c r="CF17" s="22">
        <v>9.0</v>
      </c>
      <c r="CG17" s="22">
        <v>4.0</v>
      </c>
      <c r="CH17" s="23" t="s">
        <v>12</v>
      </c>
      <c r="CI17" s="22">
        <v>8.0</v>
      </c>
      <c r="CJ17" s="22">
        <v>6.0</v>
      </c>
      <c r="CK17" s="22">
        <v>4.0</v>
      </c>
      <c r="CL17" s="22">
        <v>8.0</v>
      </c>
      <c r="CM17" s="22">
        <v>8.0</v>
      </c>
      <c r="CN17" s="22">
        <v>2.0</v>
      </c>
      <c r="CO17" s="22">
        <v>21.0</v>
      </c>
      <c r="CP17" s="22">
        <v>10.0</v>
      </c>
      <c r="CQ17" s="22">
        <v>19.0</v>
      </c>
      <c r="CR17" s="22">
        <v>6.0</v>
      </c>
      <c r="CS17" s="22">
        <v>13.0</v>
      </c>
      <c r="CT17" s="22">
        <v>8.0</v>
      </c>
      <c r="CU17" s="87">
        <f t="shared" si="5"/>
        <v>9</v>
      </c>
      <c r="CV17" s="14"/>
      <c r="CW17" s="46" t="s">
        <v>16</v>
      </c>
      <c r="CX17" s="27">
        <f t="shared" si="6"/>
        <v>17.84</v>
      </c>
      <c r="CY17" s="27">
        <f t="shared" si="7"/>
        <v>17.88125</v>
      </c>
      <c r="CZ17" s="27">
        <f t="shared" si="8"/>
        <v>24.74375</v>
      </c>
      <c r="DA17" s="27">
        <f t="shared" si="9"/>
        <v>6.00625</v>
      </c>
      <c r="DB17" s="27">
        <f t="shared" si="10"/>
        <v>15.0625</v>
      </c>
    </row>
    <row r="18">
      <c r="A18" s="57" t="s">
        <v>30</v>
      </c>
      <c r="B18" s="13">
        <v>28.02</v>
      </c>
      <c r="C18" s="14">
        <v>18.56</v>
      </c>
      <c r="D18" s="14">
        <v>13.24</v>
      </c>
      <c r="E18" s="14">
        <v>11.88</v>
      </c>
      <c r="F18" s="14">
        <v>21.98</v>
      </c>
      <c r="G18" s="14">
        <v>13.3</v>
      </c>
      <c r="H18" s="14">
        <v>13.72</v>
      </c>
      <c r="I18" s="14">
        <v>6.84</v>
      </c>
      <c r="J18" s="14">
        <v>25.92</v>
      </c>
      <c r="K18" s="14">
        <v>19.2</v>
      </c>
      <c r="L18" s="15" t="s">
        <v>12</v>
      </c>
      <c r="M18" s="14">
        <v>15.74</v>
      </c>
      <c r="N18" s="14">
        <v>15.3</v>
      </c>
      <c r="O18" s="14">
        <v>11.5</v>
      </c>
      <c r="P18" s="16">
        <v>11.02</v>
      </c>
      <c r="Q18" s="14">
        <v>11.2</v>
      </c>
      <c r="R18" s="14">
        <v>24.66</v>
      </c>
      <c r="S18" s="13">
        <f t="shared" si="1"/>
        <v>16.38</v>
      </c>
      <c r="T18" s="14"/>
      <c r="U18" s="85" t="s">
        <v>42</v>
      </c>
      <c r="V18" s="13">
        <v>35.7</v>
      </c>
      <c r="W18" s="14">
        <v>12.899999999999999</v>
      </c>
      <c r="X18" s="14">
        <v>11.5</v>
      </c>
      <c r="Y18" s="14">
        <v>27.300000000000004</v>
      </c>
      <c r="Z18" s="15" t="s">
        <v>12</v>
      </c>
      <c r="AA18" s="14">
        <v>6.2</v>
      </c>
      <c r="AB18" s="14">
        <v>17.6</v>
      </c>
      <c r="AC18" s="14">
        <v>15.6</v>
      </c>
      <c r="AD18" s="14">
        <v>19.2</v>
      </c>
      <c r="AE18" s="14">
        <v>5.3</v>
      </c>
      <c r="AF18" s="14">
        <v>13.6</v>
      </c>
      <c r="AG18" s="14">
        <v>12.3</v>
      </c>
      <c r="AH18" s="14">
        <v>27.4</v>
      </c>
      <c r="AI18" s="14">
        <v>20.0</v>
      </c>
      <c r="AJ18" s="16">
        <v>32.199999999999996</v>
      </c>
      <c r="AK18" s="14">
        <v>14.1</v>
      </c>
      <c r="AL18" s="14">
        <v>9.1</v>
      </c>
      <c r="AM18" s="13">
        <f t="shared" si="2"/>
        <v>17.5</v>
      </c>
      <c r="AN18" s="14"/>
      <c r="AO18" s="41" t="s">
        <v>27</v>
      </c>
      <c r="AP18" s="13">
        <v>42.1</v>
      </c>
      <c r="AQ18" s="14">
        <v>25.7</v>
      </c>
      <c r="AR18" s="14">
        <v>32.4</v>
      </c>
      <c r="AS18" s="14">
        <v>12.8</v>
      </c>
      <c r="AT18" s="14">
        <v>10.299999999999999</v>
      </c>
      <c r="AU18" s="14">
        <v>13.2</v>
      </c>
      <c r="AV18" s="14">
        <v>29.500000000000004</v>
      </c>
      <c r="AW18" s="14">
        <v>16.8</v>
      </c>
      <c r="AX18" s="15" t="s">
        <v>12</v>
      </c>
      <c r="AY18" s="14">
        <v>28.199999999999996</v>
      </c>
      <c r="AZ18" s="14">
        <v>25.8</v>
      </c>
      <c r="BA18" s="14">
        <v>21.299999999999997</v>
      </c>
      <c r="BB18" s="14">
        <v>25.8</v>
      </c>
      <c r="BC18" s="14">
        <v>10.100000000000001</v>
      </c>
      <c r="BD18" s="14">
        <v>18.6</v>
      </c>
      <c r="BE18" s="14">
        <v>41.099999999999994</v>
      </c>
      <c r="BF18" s="14">
        <v>13.200000000000001</v>
      </c>
      <c r="BG18" s="13">
        <f t="shared" si="3"/>
        <v>22.93125</v>
      </c>
      <c r="BH18" s="14"/>
      <c r="BI18" s="29" t="s">
        <v>19</v>
      </c>
      <c r="BJ18" s="13">
        <v>2.5</v>
      </c>
      <c r="BK18" s="14">
        <v>3.4</v>
      </c>
      <c r="BL18" s="14">
        <v>2.8</v>
      </c>
      <c r="BM18" s="14">
        <v>12.1</v>
      </c>
      <c r="BN18" s="15" t="s">
        <v>12</v>
      </c>
      <c r="BO18" s="14">
        <v>17.700000000000003</v>
      </c>
      <c r="BP18" s="14">
        <v>3.4</v>
      </c>
      <c r="BQ18" s="14">
        <v>4.1</v>
      </c>
      <c r="BR18" s="14">
        <v>22.0</v>
      </c>
      <c r="BS18" s="14">
        <v>4.6</v>
      </c>
      <c r="BT18" s="14">
        <v>3.3</v>
      </c>
      <c r="BU18" s="14">
        <v>11.1</v>
      </c>
      <c r="BV18" s="14">
        <v>3.8</v>
      </c>
      <c r="BW18" s="14">
        <v>5.6000000000000005</v>
      </c>
      <c r="BX18" s="14">
        <v>5.5</v>
      </c>
      <c r="BY18" s="14">
        <v>9.8</v>
      </c>
      <c r="BZ18" s="14">
        <v>1.8</v>
      </c>
      <c r="CA18" s="13">
        <f t="shared" si="4"/>
        <v>7.09375</v>
      </c>
      <c r="CB18" s="14"/>
      <c r="CC18" s="92" t="s">
        <v>41</v>
      </c>
      <c r="CD18" s="21">
        <v>9.0</v>
      </c>
      <c r="CE18" s="22">
        <v>4.0</v>
      </c>
      <c r="CF18" s="22">
        <v>11.0</v>
      </c>
      <c r="CG18" s="22">
        <v>11.0</v>
      </c>
      <c r="CH18" s="22">
        <v>14.0</v>
      </c>
      <c r="CI18" s="22">
        <v>4.0</v>
      </c>
      <c r="CJ18" s="22">
        <v>11.0</v>
      </c>
      <c r="CK18" s="23" t="s">
        <v>12</v>
      </c>
      <c r="CL18" s="22">
        <v>12.0</v>
      </c>
      <c r="CM18" s="22">
        <v>8.0</v>
      </c>
      <c r="CN18" s="22">
        <v>4.0</v>
      </c>
      <c r="CO18" s="22">
        <v>10.0</v>
      </c>
      <c r="CP18" s="22">
        <v>5.0</v>
      </c>
      <c r="CQ18" s="22">
        <v>10.0</v>
      </c>
      <c r="CR18" s="22">
        <v>13.0</v>
      </c>
      <c r="CS18" s="22">
        <v>8.0</v>
      </c>
      <c r="CT18" s="22">
        <v>10.0</v>
      </c>
      <c r="CU18" s="93">
        <f t="shared" si="5"/>
        <v>9</v>
      </c>
      <c r="CV18" s="14"/>
      <c r="CW18" s="17" t="s">
        <v>13</v>
      </c>
      <c r="CX18" s="27">
        <f t="shared" si="6"/>
        <v>17.42625</v>
      </c>
      <c r="CY18" s="27">
        <f t="shared" si="7"/>
        <v>27.15</v>
      </c>
      <c r="CZ18" s="27">
        <f t="shared" si="8"/>
        <v>26.025</v>
      </c>
      <c r="DA18" s="27">
        <f t="shared" si="9"/>
        <v>7.43125</v>
      </c>
      <c r="DB18" s="27">
        <f t="shared" si="10"/>
        <v>11.9375</v>
      </c>
    </row>
    <row r="19">
      <c r="A19" s="54" t="s">
        <v>33</v>
      </c>
      <c r="B19" s="13">
        <v>24.36</v>
      </c>
      <c r="C19" s="14">
        <v>24.76</v>
      </c>
      <c r="D19" s="14">
        <v>13.7</v>
      </c>
      <c r="E19" s="14">
        <v>17.12</v>
      </c>
      <c r="F19" s="14">
        <v>5.52</v>
      </c>
      <c r="G19" s="15" t="s">
        <v>12</v>
      </c>
      <c r="H19" s="14">
        <v>14.12</v>
      </c>
      <c r="I19" s="14">
        <v>35.82</v>
      </c>
      <c r="J19" s="14">
        <v>27.76</v>
      </c>
      <c r="K19" s="14">
        <v>5.98</v>
      </c>
      <c r="L19" s="14">
        <v>19.44</v>
      </c>
      <c r="M19" s="14">
        <v>10.04</v>
      </c>
      <c r="N19" s="14">
        <v>14.8</v>
      </c>
      <c r="O19" s="14">
        <v>4.48</v>
      </c>
      <c r="P19" s="16">
        <v>19.16</v>
      </c>
      <c r="Q19" s="14">
        <v>16.06</v>
      </c>
      <c r="R19" s="14">
        <v>8.08</v>
      </c>
      <c r="S19" s="13">
        <f t="shared" si="1"/>
        <v>16.325</v>
      </c>
      <c r="T19" s="14"/>
      <c r="U19" s="95" t="s">
        <v>38</v>
      </c>
      <c r="V19" s="13">
        <v>12.700000000000001</v>
      </c>
      <c r="W19" s="14">
        <v>14.8</v>
      </c>
      <c r="X19" s="14">
        <v>23.9</v>
      </c>
      <c r="Y19" s="14">
        <v>24.799999999999997</v>
      </c>
      <c r="Z19" s="14">
        <v>20.700000000000003</v>
      </c>
      <c r="AA19" s="14">
        <v>13.200000000000001</v>
      </c>
      <c r="AB19" s="14">
        <v>32.699999999999996</v>
      </c>
      <c r="AC19" s="14">
        <v>20.0</v>
      </c>
      <c r="AD19" s="15" t="s">
        <v>12</v>
      </c>
      <c r="AE19" s="14">
        <v>10.0</v>
      </c>
      <c r="AF19" s="14">
        <v>35.099999999999994</v>
      </c>
      <c r="AG19" s="14">
        <v>8.9</v>
      </c>
      <c r="AH19" s="14">
        <v>9.799999999999999</v>
      </c>
      <c r="AI19" s="14">
        <v>17.7</v>
      </c>
      <c r="AJ19" s="16">
        <v>10.600000000000001</v>
      </c>
      <c r="AK19" s="14">
        <v>8.3</v>
      </c>
      <c r="AL19" s="14">
        <v>14.700000000000001</v>
      </c>
      <c r="AM19" s="13">
        <f t="shared" si="2"/>
        <v>17.36875</v>
      </c>
      <c r="AN19" s="14"/>
      <c r="AO19" s="85" t="s">
        <v>42</v>
      </c>
      <c r="AP19" s="13">
        <v>17.200000000000003</v>
      </c>
      <c r="AQ19" s="14">
        <v>29.400000000000002</v>
      </c>
      <c r="AR19" s="14">
        <v>9.4</v>
      </c>
      <c r="AS19" s="14">
        <v>46.300000000000004</v>
      </c>
      <c r="AT19" s="15" t="s">
        <v>12</v>
      </c>
      <c r="AU19" s="14">
        <v>23.9</v>
      </c>
      <c r="AV19" s="14">
        <v>40.5</v>
      </c>
      <c r="AW19" s="14">
        <v>15.3</v>
      </c>
      <c r="AX19" s="14">
        <v>22.700000000000003</v>
      </c>
      <c r="AY19" s="14">
        <v>22.8</v>
      </c>
      <c r="AZ19" s="14">
        <v>26.8</v>
      </c>
      <c r="BA19" s="14">
        <v>46.4</v>
      </c>
      <c r="BB19" s="14">
        <v>26.6</v>
      </c>
      <c r="BC19" s="14">
        <v>6.2</v>
      </c>
      <c r="BD19" s="14">
        <v>11.4</v>
      </c>
      <c r="BE19" s="14">
        <v>9.4</v>
      </c>
      <c r="BF19" s="14">
        <v>12.1</v>
      </c>
      <c r="BG19" s="13">
        <f t="shared" si="3"/>
        <v>22.9</v>
      </c>
      <c r="BH19" s="14"/>
      <c r="BI19" s="91" t="s">
        <v>44</v>
      </c>
      <c r="BJ19" s="13">
        <v>4.2</v>
      </c>
      <c r="BK19" s="14">
        <v>5.6</v>
      </c>
      <c r="BL19" s="14">
        <v>8.7</v>
      </c>
      <c r="BM19" s="14">
        <v>4.3</v>
      </c>
      <c r="BN19" s="14">
        <v>6.1</v>
      </c>
      <c r="BO19" s="15" t="s">
        <v>12</v>
      </c>
      <c r="BP19" s="14">
        <v>2.0999999999999996</v>
      </c>
      <c r="BQ19" s="14">
        <v>10.100000000000001</v>
      </c>
      <c r="BR19" s="14">
        <v>9.2</v>
      </c>
      <c r="BS19" s="14">
        <v>16.7</v>
      </c>
      <c r="BT19" s="14">
        <v>11.5</v>
      </c>
      <c r="BU19" s="14">
        <v>0.0</v>
      </c>
      <c r="BV19" s="14">
        <v>0.0</v>
      </c>
      <c r="BW19" s="14">
        <v>4.6</v>
      </c>
      <c r="BX19" s="14">
        <v>15.5</v>
      </c>
      <c r="BY19" s="14">
        <v>11.7</v>
      </c>
      <c r="BZ19" s="14">
        <v>0.6</v>
      </c>
      <c r="CA19" s="13">
        <f t="shared" si="4"/>
        <v>6.93125</v>
      </c>
      <c r="CB19" s="14"/>
      <c r="CC19" s="96" t="s">
        <v>24</v>
      </c>
      <c r="CD19" s="21">
        <v>16.0</v>
      </c>
      <c r="CE19" s="22">
        <v>6.0</v>
      </c>
      <c r="CF19" s="22">
        <v>13.0</v>
      </c>
      <c r="CG19" s="22">
        <v>4.0</v>
      </c>
      <c r="CH19" s="22">
        <v>8.0</v>
      </c>
      <c r="CI19" s="22">
        <v>8.0</v>
      </c>
      <c r="CJ19" s="22">
        <v>9.0</v>
      </c>
      <c r="CK19" s="22">
        <v>13.0</v>
      </c>
      <c r="CL19" s="23" t="s">
        <v>12</v>
      </c>
      <c r="CM19" s="22">
        <v>8.0</v>
      </c>
      <c r="CN19" s="22">
        <v>6.0</v>
      </c>
      <c r="CO19" s="22">
        <v>14.0</v>
      </c>
      <c r="CP19" s="22">
        <v>6.0</v>
      </c>
      <c r="CQ19" s="22">
        <v>10.0</v>
      </c>
      <c r="CR19" s="22">
        <v>4.0</v>
      </c>
      <c r="CS19" s="22">
        <v>8.0</v>
      </c>
      <c r="CT19" s="22">
        <v>2.0</v>
      </c>
      <c r="CU19" s="99">
        <f t="shared" si="5"/>
        <v>8.4375</v>
      </c>
      <c r="CV19" s="14"/>
      <c r="CW19" s="65" t="s">
        <v>37</v>
      </c>
      <c r="CX19" s="27">
        <f t="shared" si="6"/>
        <v>14.62125</v>
      </c>
      <c r="CY19" s="27">
        <f t="shared" si="7"/>
        <v>20.1875</v>
      </c>
      <c r="CZ19" s="27">
        <f t="shared" si="8"/>
        <v>18.55</v>
      </c>
      <c r="DA19" s="27">
        <f t="shared" si="9"/>
        <v>8.13125</v>
      </c>
      <c r="DB19" s="27">
        <f t="shared" si="10"/>
        <v>6.0625</v>
      </c>
    </row>
    <row r="20">
      <c r="A20" s="50" t="s">
        <v>32</v>
      </c>
      <c r="B20" s="13">
        <v>23.56</v>
      </c>
      <c r="C20" s="14">
        <v>23.8</v>
      </c>
      <c r="D20" s="14">
        <v>11.76</v>
      </c>
      <c r="E20" s="14">
        <v>17.66</v>
      </c>
      <c r="F20" s="15" t="s">
        <v>12</v>
      </c>
      <c r="G20" s="14">
        <v>12.08</v>
      </c>
      <c r="H20" s="14">
        <v>12.4</v>
      </c>
      <c r="I20" s="14">
        <v>20.5</v>
      </c>
      <c r="J20" s="14">
        <v>11.18</v>
      </c>
      <c r="K20" s="14">
        <v>20.96</v>
      </c>
      <c r="L20" s="14">
        <v>11.12</v>
      </c>
      <c r="M20" s="14">
        <v>20.44</v>
      </c>
      <c r="N20" s="14">
        <v>5.26</v>
      </c>
      <c r="O20" s="14">
        <v>17.38</v>
      </c>
      <c r="P20" s="16">
        <v>16.82</v>
      </c>
      <c r="Q20" s="14">
        <v>15.219999999999999</v>
      </c>
      <c r="R20" s="14">
        <v>18.54</v>
      </c>
      <c r="S20" s="13">
        <f t="shared" si="1"/>
        <v>16.1675</v>
      </c>
      <c r="T20" s="14"/>
      <c r="U20" s="50" t="s">
        <v>32</v>
      </c>
      <c r="V20" s="13">
        <v>9.1</v>
      </c>
      <c r="W20" s="14">
        <v>22.4</v>
      </c>
      <c r="X20" s="14">
        <v>8.7</v>
      </c>
      <c r="Y20" s="14">
        <v>19.1</v>
      </c>
      <c r="Z20" s="15" t="s">
        <v>12</v>
      </c>
      <c r="AA20" s="14">
        <v>15.1</v>
      </c>
      <c r="AB20" s="14">
        <v>21.8</v>
      </c>
      <c r="AC20" s="14">
        <v>34.5</v>
      </c>
      <c r="AD20" s="14">
        <v>9.7</v>
      </c>
      <c r="AE20" s="14">
        <v>15.900000000000002</v>
      </c>
      <c r="AF20" s="14">
        <v>10.4</v>
      </c>
      <c r="AG20" s="14">
        <v>28.599999999999998</v>
      </c>
      <c r="AH20" s="14">
        <v>15.1</v>
      </c>
      <c r="AI20" s="14">
        <v>16.0</v>
      </c>
      <c r="AJ20" s="16">
        <v>18.4</v>
      </c>
      <c r="AK20" s="14">
        <v>9.5</v>
      </c>
      <c r="AL20" s="14">
        <v>16.9</v>
      </c>
      <c r="AM20" s="13">
        <f t="shared" si="2"/>
        <v>16.95</v>
      </c>
      <c r="AN20" s="14"/>
      <c r="AO20" s="76" t="s">
        <v>41</v>
      </c>
      <c r="AP20" s="13">
        <v>6.3</v>
      </c>
      <c r="AQ20" s="14">
        <v>32.099999999999994</v>
      </c>
      <c r="AR20" s="14">
        <v>26.1</v>
      </c>
      <c r="AS20" s="14">
        <v>38.8</v>
      </c>
      <c r="AT20" s="14">
        <v>19.400000000000002</v>
      </c>
      <c r="AU20" s="14">
        <v>37.800000000000004</v>
      </c>
      <c r="AV20" s="14">
        <v>25.099999999999998</v>
      </c>
      <c r="AW20" s="15" t="s">
        <v>12</v>
      </c>
      <c r="AX20" s="14">
        <v>24.8</v>
      </c>
      <c r="AY20" s="14">
        <v>6.5</v>
      </c>
      <c r="AZ20" s="14">
        <v>37.9</v>
      </c>
      <c r="BA20" s="14">
        <v>13.0</v>
      </c>
      <c r="BB20" s="14">
        <v>20.1</v>
      </c>
      <c r="BC20" s="14">
        <v>35.0</v>
      </c>
      <c r="BD20" s="14">
        <v>5.200000000000001</v>
      </c>
      <c r="BE20" s="14">
        <v>25.200000000000003</v>
      </c>
      <c r="BF20" s="14">
        <v>12.100000000000001</v>
      </c>
      <c r="BG20" s="13">
        <f t="shared" si="3"/>
        <v>22.8375</v>
      </c>
      <c r="BH20" s="14"/>
      <c r="BI20" s="57" t="s">
        <v>30</v>
      </c>
      <c r="BJ20" s="13">
        <v>9.4</v>
      </c>
      <c r="BK20" s="14">
        <v>14.8</v>
      </c>
      <c r="BL20" s="14">
        <v>10.0</v>
      </c>
      <c r="BM20" s="14">
        <v>1.9</v>
      </c>
      <c r="BN20" s="14">
        <v>0.0</v>
      </c>
      <c r="BO20" s="14">
        <v>5.2</v>
      </c>
      <c r="BP20" s="14">
        <v>8.2</v>
      </c>
      <c r="BQ20" s="14">
        <v>5.5</v>
      </c>
      <c r="BR20" s="14">
        <v>11.1</v>
      </c>
      <c r="BS20" s="14">
        <v>1.8</v>
      </c>
      <c r="BT20" s="15" t="s">
        <v>12</v>
      </c>
      <c r="BU20" s="14">
        <v>5.0</v>
      </c>
      <c r="BV20" s="14">
        <v>15.4</v>
      </c>
      <c r="BW20" s="14">
        <v>8.7</v>
      </c>
      <c r="BX20" s="14">
        <v>2.8</v>
      </c>
      <c r="BY20" s="14">
        <v>6.300000000000001</v>
      </c>
      <c r="BZ20" s="14">
        <v>0.8</v>
      </c>
      <c r="CA20" s="13">
        <f t="shared" si="4"/>
        <v>6.68125</v>
      </c>
      <c r="CB20" s="14"/>
      <c r="CC20" s="102" t="s">
        <v>14</v>
      </c>
      <c r="CD20" s="21">
        <v>4.0</v>
      </c>
      <c r="CE20" s="22">
        <v>22.0</v>
      </c>
      <c r="CF20" s="22">
        <v>4.0</v>
      </c>
      <c r="CG20" s="23" t="s">
        <v>12</v>
      </c>
      <c r="CH20" s="22">
        <v>4.0</v>
      </c>
      <c r="CI20" s="22">
        <v>17.0</v>
      </c>
      <c r="CJ20" s="22">
        <v>15.0</v>
      </c>
      <c r="CK20" s="22">
        <v>8.0</v>
      </c>
      <c r="CL20" s="22">
        <v>14.0</v>
      </c>
      <c r="CM20" s="22">
        <v>15.0</v>
      </c>
      <c r="CN20" s="22">
        <v>9.0</v>
      </c>
      <c r="CO20" s="22">
        <v>0.0</v>
      </c>
      <c r="CP20" s="22">
        <v>3.0</v>
      </c>
      <c r="CQ20" s="22">
        <v>2.0</v>
      </c>
      <c r="CR20" s="22">
        <v>8.0</v>
      </c>
      <c r="CS20" s="22">
        <v>8.0</v>
      </c>
      <c r="CT20" s="22">
        <v>2.0</v>
      </c>
      <c r="CU20" s="103">
        <f t="shared" si="5"/>
        <v>8.4375</v>
      </c>
      <c r="CV20" s="14"/>
      <c r="CW20" s="43" t="s">
        <v>28</v>
      </c>
      <c r="CX20" s="27">
        <f t="shared" si="6"/>
        <v>15.21</v>
      </c>
      <c r="CY20" s="27">
        <f t="shared" si="7"/>
        <v>16.34375</v>
      </c>
      <c r="CZ20" s="27">
        <f t="shared" si="8"/>
        <v>25.80625</v>
      </c>
      <c r="DA20" s="27">
        <f t="shared" si="9"/>
        <v>4.0875</v>
      </c>
      <c r="DB20" s="27">
        <f t="shared" si="10"/>
        <v>8.125</v>
      </c>
    </row>
    <row r="21">
      <c r="A21" s="69" t="s">
        <v>39</v>
      </c>
      <c r="B21" s="13">
        <v>18.94</v>
      </c>
      <c r="C21" s="14">
        <v>23.06</v>
      </c>
      <c r="D21" s="14">
        <v>12.34</v>
      </c>
      <c r="E21" s="14">
        <v>16.64</v>
      </c>
      <c r="F21" s="14">
        <v>15.860000000000001</v>
      </c>
      <c r="G21" s="14">
        <v>21.86</v>
      </c>
      <c r="H21" s="14">
        <v>13.24</v>
      </c>
      <c r="I21" s="14">
        <v>21.52</v>
      </c>
      <c r="J21" s="15" t="s">
        <v>12</v>
      </c>
      <c r="K21" s="14">
        <v>26.52</v>
      </c>
      <c r="L21" s="14">
        <v>19.44</v>
      </c>
      <c r="M21" s="14">
        <v>16.86</v>
      </c>
      <c r="N21" s="14">
        <v>6.34</v>
      </c>
      <c r="O21" s="14">
        <v>19.06</v>
      </c>
      <c r="P21" s="16">
        <v>9.68</v>
      </c>
      <c r="Q21" s="14">
        <v>-0.26</v>
      </c>
      <c r="R21" s="14">
        <v>14.2</v>
      </c>
      <c r="S21" s="13">
        <f t="shared" si="1"/>
        <v>15.95625</v>
      </c>
      <c r="T21" s="14"/>
      <c r="U21" s="58" t="s">
        <v>35</v>
      </c>
      <c r="V21" s="13">
        <v>13.1</v>
      </c>
      <c r="W21" s="14">
        <v>22.1</v>
      </c>
      <c r="X21" s="14">
        <v>30.200000000000003</v>
      </c>
      <c r="Y21" s="14">
        <v>7.199999999999999</v>
      </c>
      <c r="Z21" s="14">
        <v>9.200000000000001</v>
      </c>
      <c r="AA21" s="14">
        <v>12.1</v>
      </c>
      <c r="AB21" s="14">
        <v>2.3000000000000003</v>
      </c>
      <c r="AC21" s="14">
        <v>10.2</v>
      </c>
      <c r="AD21" s="15" t="s">
        <v>12</v>
      </c>
      <c r="AE21" s="14">
        <v>15.599999999999998</v>
      </c>
      <c r="AF21" s="14">
        <v>22.4</v>
      </c>
      <c r="AG21" s="14">
        <v>20.4</v>
      </c>
      <c r="AH21" s="14">
        <v>12.600000000000001</v>
      </c>
      <c r="AI21" s="14">
        <v>11.9</v>
      </c>
      <c r="AJ21" s="16">
        <v>10.5</v>
      </c>
      <c r="AK21" s="14">
        <v>37.9</v>
      </c>
      <c r="AL21" s="14">
        <v>27.5</v>
      </c>
      <c r="AM21" s="13">
        <f t="shared" si="2"/>
        <v>16.575</v>
      </c>
      <c r="AN21" s="14"/>
      <c r="AO21" s="106" t="s">
        <v>43</v>
      </c>
      <c r="AP21" s="13">
        <v>8.9</v>
      </c>
      <c r="AQ21" s="14">
        <v>21.9</v>
      </c>
      <c r="AR21" s="14">
        <v>8.600000000000001</v>
      </c>
      <c r="AS21" s="14">
        <v>23.9</v>
      </c>
      <c r="AT21" s="15" t="s">
        <v>12</v>
      </c>
      <c r="AU21" s="14">
        <v>34.99999999999999</v>
      </c>
      <c r="AV21" s="14">
        <v>22.3</v>
      </c>
      <c r="AW21" s="14">
        <v>26.699999999999996</v>
      </c>
      <c r="AX21" s="14">
        <v>27.9</v>
      </c>
      <c r="AY21" s="14">
        <v>10.600000000000001</v>
      </c>
      <c r="AZ21" s="14">
        <v>17.3</v>
      </c>
      <c r="BA21" s="14">
        <v>27.400000000000002</v>
      </c>
      <c r="BB21" s="14">
        <v>20.8</v>
      </c>
      <c r="BC21" s="14">
        <v>58.3</v>
      </c>
      <c r="BD21" s="14">
        <v>14.4</v>
      </c>
      <c r="BE21" s="14">
        <v>25.7</v>
      </c>
      <c r="BF21" s="14">
        <v>11.5</v>
      </c>
      <c r="BG21" s="13">
        <f t="shared" si="3"/>
        <v>22.575</v>
      </c>
      <c r="BH21" s="14"/>
      <c r="BI21" s="58" t="s">
        <v>35</v>
      </c>
      <c r="BJ21" s="13">
        <v>3.1</v>
      </c>
      <c r="BK21" s="14">
        <v>10.9</v>
      </c>
      <c r="BL21" s="14">
        <v>2.5</v>
      </c>
      <c r="BM21" s="14">
        <v>4.2</v>
      </c>
      <c r="BN21" s="14">
        <v>11.8</v>
      </c>
      <c r="BO21" s="14">
        <v>2.8</v>
      </c>
      <c r="BP21" s="14">
        <v>0.7</v>
      </c>
      <c r="BQ21" s="14">
        <v>3.1</v>
      </c>
      <c r="BR21" s="15" t="s">
        <v>12</v>
      </c>
      <c r="BS21" s="14">
        <v>16.1</v>
      </c>
      <c r="BT21" s="14">
        <v>7.2</v>
      </c>
      <c r="BU21" s="14">
        <v>11.0</v>
      </c>
      <c r="BV21" s="14">
        <v>0.9</v>
      </c>
      <c r="BW21" s="14">
        <v>3.2</v>
      </c>
      <c r="BX21" s="14">
        <v>9.5</v>
      </c>
      <c r="BY21" s="14">
        <v>1.3</v>
      </c>
      <c r="BZ21" s="14">
        <v>17.7</v>
      </c>
      <c r="CA21" s="13">
        <f t="shared" si="4"/>
        <v>6.625</v>
      </c>
      <c r="CB21" s="14"/>
      <c r="CC21" s="104" t="s">
        <v>44</v>
      </c>
      <c r="CD21" s="21">
        <v>0.0</v>
      </c>
      <c r="CE21" s="22">
        <v>13.0</v>
      </c>
      <c r="CF21" s="22">
        <v>6.0</v>
      </c>
      <c r="CG21" s="22">
        <v>0.0</v>
      </c>
      <c r="CH21" s="22">
        <v>4.0</v>
      </c>
      <c r="CI21" s="23" t="s">
        <v>12</v>
      </c>
      <c r="CJ21" s="22">
        <v>31.0</v>
      </c>
      <c r="CK21" s="22">
        <v>14.0</v>
      </c>
      <c r="CL21" s="22">
        <v>4.0</v>
      </c>
      <c r="CM21" s="22">
        <v>8.0</v>
      </c>
      <c r="CN21" s="22">
        <v>7.0</v>
      </c>
      <c r="CO21" s="22">
        <v>2.0</v>
      </c>
      <c r="CP21" s="22">
        <v>9.0</v>
      </c>
      <c r="CQ21" s="22">
        <v>5.0</v>
      </c>
      <c r="CR21" s="22">
        <v>18.0</v>
      </c>
      <c r="CS21" s="22">
        <v>12.0</v>
      </c>
      <c r="CT21" s="22">
        <v>2.0</v>
      </c>
      <c r="CU21" s="70">
        <f t="shared" si="5"/>
        <v>8.4375</v>
      </c>
      <c r="CV21" s="14"/>
      <c r="CW21" s="56" t="s">
        <v>34</v>
      </c>
      <c r="CX21" s="27">
        <f t="shared" si="6"/>
        <v>18.0275</v>
      </c>
      <c r="CY21" s="27">
        <f t="shared" si="7"/>
        <v>20.81875</v>
      </c>
      <c r="CZ21" s="27">
        <f t="shared" si="8"/>
        <v>22.5375</v>
      </c>
      <c r="DA21" s="27">
        <f t="shared" si="9"/>
        <v>8.15</v>
      </c>
      <c r="DB21" s="27">
        <f t="shared" si="10"/>
        <v>10.625</v>
      </c>
    </row>
    <row r="22">
      <c r="A22" s="39" t="s">
        <v>24</v>
      </c>
      <c r="B22" s="13">
        <v>15.06</v>
      </c>
      <c r="C22" s="14">
        <v>19.76</v>
      </c>
      <c r="D22" s="14">
        <v>28.98</v>
      </c>
      <c r="E22" s="14">
        <v>7.56</v>
      </c>
      <c r="F22" s="14">
        <v>17.48</v>
      </c>
      <c r="G22" s="14">
        <v>27.24</v>
      </c>
      <c r="H22" s="14">
        <v>19.479999999999997</v>
      </c>
      <c r="I22" s="14">
        <v>24.22</v>
      </c>
      <c r="J22" s="15" t="s">
        <v>12</v>
      </c>
      <c r="K22" s="14">
        <v>18.0</v>
      </c>
      <c r="L22" s="14">
        <v>8.54</v>
      </c>
      <c r="M22" s="14">
        <v>13.26</v>
      </c>
      <c r="N22" s="14">
        <v>12.62</v>
      </c>
      <c r="O22" s="14">
        <v>11.26</v>
      </c>
      <c r="P22" s="16">
        <v>14.94</v>
      </c>
      <c r="Q22" s="14">
        <v>8.14</v>
      </c>
      <c r="R22" s="14">
        <v>7.16</v>
      </c>
      <c r="S22" s="13">
        <f t="shared" si="1"/>
        <v>15.85625</v>
      </c>
      <c r="T22" s="14"/>
      <c r="U22" s="18" t="s">
        <v>14</v>
      </c>
      <c r="V22" s="13">
        <v>13.6</v>
      </c>
      <c r="W22" s="14">
        <v>5.2</v>
      </c>
      <c r="X22" s="14">
        <v>8.3</v>
      </c>
      <c r="Y22" s="15" t="s">
        <v>12</v>
      </c>
      <c r="Z22" s="14">
        <v>10.700000000000001</v>
      </c>
      <c r="AA22" s="14">
        <v>17.599999999999998</v>
      </c>
      <c r="AB22" s="14">
        <v>7.9</v>
      </c>
      <c r="AC22" s="14">
        <v>23.5</v>
      </c>
      <c r="AD22" s="14">
        <v>22.3</v>
      </c>
      <c r="AE22" s="14">
        <v>29.1</v>
      </c>
      <c r="AF22" s="14">
        <v>33.6</v>
      </c>
      <c r="AG22" s="14">
        <v>11.3</v>
      </c>
      <c r="AH22" s="14">
        <v>11.7</v>
      </c>
      <c r="AI22" s="14">
        <v>15.999999999999998</v>
      </c>
      <c r="AJ22" s="16">
        <v>19.6</v>
      </c>
      <c r="AK22" s="14">
        <v>14.9</v>
      </c>
      <c r="AL22" s="14">
        <v>17.0</v>
      </c>
      <c r="AM22" s="13">
        <f t="shared" si="2"/>
        <v>16.39375</v>
      </c>
      <c r="AN22" s="14"/>
      <c r="AO22" s="56" t="s">
        <v>34</v>
      </c>
      <c r="AP22" s="13">
        <v>17.1</v>
      </c>
      <c r="AQ22" s="14">
        <v>23.1</v>
      </c>
      <c r="AR22" s="14">
        <v>16.3</v>
      </c>
      <c r="AS22" s="14">
        <v>25.8</v>
      </c>
      <c r="AT22" s="14">
        <v>31.0</v>
      </c>
      <c r="AU22" s="14">
        <v>12.0</v>
      </c>
      <c r="AV22" s="14">
        <v>10.8</v>
      </c>
      <c r="AW22" s="14">
        <v>32.900000000000006</v>
      </c>
      <c r="AX22" s="14">
        <v>44.5</v>
      </c>
      <c r="AY22" s="15" t="s">
        <v>12</v>
      </c>
      <c r="AZ22" s="14">
        <v>30.5</v>
      </c>
      <c r="BA22" s="14">
        <v>31.200000000000003</v>
      </c>
      <c r="BB22" s="14">
        <v>17.4</v>
      </c>
      <c r="BC22" s="14">
        <v>5.5</v>
      </c>
      <c r="BD22" s="14">
        <v>11.4</v>
      </c>
      <c r="BE22" s="14">
        <v>25.5</v>
      </c>
      <c r="BF22" s="14">
        <v>25.599999999999998</v>
      </c>
      <c r="BG22" s="13">
        <f t="shared" si="3"/>
        <v>22.5375</v>
      </c>
      <c r="BH22" s="14"/>
      <c r="BI22" s="50" t="s">
        <v>32</v>
      </c>
      <c r="BJ22" s="13">
        <v>2.9000000000000004</v>
      </c>
      <c r="BK22" s="14">
        <v>7.5</v>
      </c>
      <c r="BL22" s="14">
        <v>4.2</v>
      </c>
      <c r="BM22" s="14">
        <v>2.6</v>
      </c>
      <c r="BN22" s="15" t="s">
        <v>12</v>
      </c>
      <c r="BO22" s="14">
        <v>3.6</v>
      </c>
      <c r="BP22" s="14">
        <v>1.8</v>
      </c>
      <c r="BQ22" s="14">
        <v>10.8</v>
      </c>
      <c r="BR22" s="14">
        <v>5.8</v>
      </c>
      <c r="BS22" s="14">
        <v>9.3</v>
      </c>
      <c r="BT22" s="14">
        <v>13.1</v>
      </c>
      <c r="BU22" s="14">
        <v>1.7</v>
      </c>
      <c r="BV22" s="14">
        <v>0.3</v>
      </c>
      <c r="BW22" s="14">
        <v>12.0</v>
      </c>
      <c r="BX22" s="14">
        <v>0.7</v>
      </c>
      <c r="BY22" s="14">
        <v>9.5</v>
      </c>
      <c r="BZ22" s="14">
        <v>18.599999999999998</v>
      </c>
      <c r="CA22" s="13">
        <f t="shared" si="4"/>
        <v>6.525</v>
      </c>
      <c r="CB22" s="14"/>
      <c r="CC22" s="108" t="s">
        <v>29</v>
      </c>
      <c r="CD22" s="21">
        <v>4.0</v>
      </c>
      <c r="CE22" s="22">
        <v>4.0</v>
      </c>
      <c r="CF22" s="22">
        <v>18.0</v>
      </c>
      <c r="CG22" s="22">
        <v>4.0</v>
      </c>
      <c r="CH22" s="22">
        <v>4.0</v>
      </c>
      <c r="CI22" s="22">
        <v>14.0</v>
      </c>
      <c r="CJ22" s="22">
        <v>8.0</v>
      </c>
      <c r="CK22" s="22">
        <v>4.0</v>
      </c>
      <c r="CL22" s="22">
        <v>12.0</v>
      </c>
      <c r="CM22" s="23" t="s">
        <v>12</v>
      </c>
      <c r="CN22" s="22">
        <v>6.0</v>
      </c>
      <c r="CO22" s="22">
        <v>10.0</v>
      </c>
      <c r="CP22" s="22">
        <v>13.0</v>
      </c>
      <c r="CQ22" s="22">
        <v>12.0</v>
      </c>
      <c r="CR22" s="22">
        <v>2.0</v>
      </c>
      <c r="CS22" s="22">
        <v>6.0</v>
      </c>
      <c r="CT22" s="22">
        <v>14.0</v>
      </c>
      <c r="CU22" s="109">
        <f t="shared" si="5"/>
        <v>8.4375</v>
      </c>
      <c r="CV22" s="14"/>
      <c r="CW22" s="38" t="s">
        <v>23</v>
      </c>
      <c r="CX22" s="27">
        <f t="shared" si="6"/>
        <v>18.6675</v>
      </c>
      <c r="CY22" s="27">
        <f t="shared" si="7"/>
        <v>18.13125</v>
      </c>
      <c r="CZ22" s="27">
        <f t="shared" si="8"/>
        <v>26.38125</v>
      </c>
      <c r="DA22" s="27">
        <f t="shared" si="9"/>
        <v>9.05</v>
      </c>
      <c r="DB22" s="27">
        <f t="shared" si="10"/>
        <v>8.125</v>
      </c>
    </row>
    <row r="23">
      <c r="A23" s="44" t="s">
        <v>29</v>
      </c>
      <c r="B23" s="13">
        <v>12.02</v>
      </c>
      <c r="C23" s="14">
        <v>21.06</v>
      </c>
      <c r="D23" s="14">
        <v>3.48</v>
      </c>
      <c r="E23" s="14">
        <v>8.5</v>
      </c>
      <c r="F23" s="14">
        <v>6.84</v>
      </c>
      <c r="G23" s="14">
        <v>18.08</v>
      </c>
      <c r="H23" s="14">
        <v>16.26</v>
      </c>
      <c r="I23" s="14">
        <v>30.1</v>
      </c>
      <c r="J23" s="14">
        <v>26.28</v>
      </c>
      <c r="K23" s="15" t="s">
        <v>12</v>
      </c>
      <c r="L23" s="14">
        <v>15.28</v>
      </c>
      <c r="M23" s="14">
        <v>21.14</v>
      </c>
      <c r="N23" s="14">
        <v>20.8</v>
      </c>
      <c r="O23" s="14">
        <v>2.6</v>
      </c>
      <c r="P23" s="16">
        <v>18.64</v>
      </c>
      <c r="Q23" s="14">
        <v>15.22</v>
      </c>
      <c r="R23" s="14">
        <v>16.4</v>
      </c>
      <c r="S23" s="13">
        <f t="shared" si="1"/>
        <v>15.79375</v>
      </c>
      <c r="T23" s="14"/>
      <c r="U23" s="43" t="s">
        <v>28</v>
      </c>
      <c r="V23" s="13">
        <v>19.7</v>
      </c>
      <c r="W23" s="14">
        <v>11.3</v>
      </c>
      <c r="X23" s="14">
        <v>4.5</v>
      </c>
      <c r="Y23" s="15" t="s">
        <v>12</v>
      </c>
      <c r="Z23" s="14">
        <v>23.4</v>
      </c>
      <c r="AA23" s="14">
        <v>32.0</v>
      </c>
      <c r="AB23" s="14">
        <v>13.0</v>
      </c>
      <c r="AC23" s="14">
        <v>15.5</v>
      </c>
      <c r="AD23" s="14">
        <v>8.6</v>
      </c>
      <c r="AE23" s="14">
        <v>8.1</v>
      </c>
      <c r="AF23" s="14">
        <v>23.4</v>
      </c>
      <c r="AG23" s="14">
        <v>14.799999999999999</v>
      </c>
      <c r="AH23" s="14">
        <v>15.1</v>
      </c>
      <c r="AI23" s="14">
        <v>24.6</v>
      </c>
      <c r="AJ23" s="16">
        <v>23.299999999999997</v>
      </c>
      <c r="AK23" s="14">
        <v>14.100000000000001</v>
      </c>
      <c r="AL23" s="14">
        <v>10.1</v>
      </c>
      <c r="AM23" s="13">
        <f t="shared" si="2"/>
        <v>16.34375</v>
      </c>
      <c r="AN23" s="14"/>
      <c r="AO23" s="19" t="s">
        <v>15</v>
      </c>
      <c r="AP23" s="13">
        <v>27.000000000000004</v>
      </c>
      <c r="AQ23" s="14">
        <v>36.3</v>
      </c>
      <c r="AR23" s="14">
        <v>15.7</v>
      </c>
      <c r="AS23" s="14">
        <v>16.400000000000002</v>
      </c>
      <c r="AT23" s="14">
        <v>27.1</v>
      </c>
      <c r="AU23" s="14">
        <v>29.3</v>
      </c>
      <c r="AV23" s="15" t="s">
        <v>12</v>
      </c>
      <c r="AW23" s="14">
        <v>21.4</v>
      </c>
      <c r="AX23" s="14">
        <v>16.099999999999998</v>
      </c>
      <c r="AY23" s="14">
        <v>34.5</v>
      </c>
      <c r="AZ23" s="14">
        <v>26.9</v>
      </c>
      <c r="BA23" s="14">
        <v>32.0</v>
      </c>
      <c r="BB23" s="14">
        <v>17.700000000000003</v>
      </c>
      <c r="BC23" s="14">
        <v>19.7</v>
      </c>
      <c r="BD23" s="14">
        <v>21.2</v>
      </c>
      <c r="BE23" s="14">
        <v>12.1</v>
      </c>
      <c r="BF23" s="14">
        <v>1.5</v>
      </c>
      <c r="BG23" s="13">
        <f t="shared" si="3"/>
        <v>22.18125</v>
      </c>
      <c r="BH23" s="14"/>
      <c r="BI23" s="76" t="s">
        <v>41</v>
      </c>
      <c r="BJ23" s="13">
        <v>4.0</v>
      </c>
      <c r="BK23" s="14">
        <v>3.7</v>
      </c>
      <c r="BL23" s="14">
        <v>3.3</v>
      </c>
      <c r="BM23" s="14">
        <v>2.4</v>
      </c>
      <c r="BN23" s="14">
        <v>6.8</v>
      </c>
      <c r="BO23" s="14">
        <v>4.9</v>
      </c>
      <c r="BP23" s="14">
        <v>0.0</v>
      </c>
      <c r="BQ23" s="15" t="s">
        <v>12</v>
      </c>
      <c r="BR23" s="14">
        <v>2.3</v>
      </c>
      <c r="BS23" s="14">
        <v>9.3</v>
      </c>
      <c r="BT23" s="14">
        <v>5.800000000000001</v>
      </c>
      <c r="BU23" s="14">
        <v>12.8</v>
      </c>
      <c r="BV23" s="14">
        <v>4.6</v>
      </c>
      <c r="BW23" s="14">
        <v>13.0</v>
      </c>
      <c r="BX23" s="14">
        <v>8.7</v>
      </c>
      <c r="BY23" s="14">
        <v>12.9</v>
      </c>
      <c r="BZ23" s="14">
        <v>7.3</v>
      </c>
      <c r="CA23" s="13">
        <f t="shared" si="4"/>
        <v>6.3625</v>
      </c>
      <c r="CB23" s="14"/>
      <c r="CC23" s="113" t="s">
        <v>28</v>
      </c>
      <c r="CD23" s="21">
        <v>4.0</v>
      </c>
      <c r="CE23" s="22">
        <v>10.0</v>
      </c>
      <c r="CF23" s="22">
        <v>0.0</v>
      </c>
      <c r="CG23" s="23" t="s">
        <v>12</v>
      </c>
      <c r="CH23" s="22">
        <v>13.0</v>
      </c>
      <c r="CI23" s="22">
        <v>10.0</v>
      </c>
      <c r="CJ23" s="22">
        <v>8.0</v>
      </c>
      <c r="CK23" s="22">
        <v>9.0</v>
      </c>
      <c r="CL23" s="22">
        <v>10.0</v>
      </c>
      <c r="CM23" s="22">
        <v>9.0</v>
      </c>
      <c r="CN23" s="22">
        <v>10.0</v>
      </c>
      <c r="CO23" s="22">
        <v>10.0</v>
      </c>
      <c r="CP23" s="22">
        <v>8.0</v>
      </c>
      <c r="CQ23" s="22">
        <v>15.0</v>
      </c>
      <c r="CR23" s="22">
        <v>8.0</v>
      </c>
      <c r="CS23" s="22">
        <v>2.0</v>
      </c>
      <c r="CT23" s="22">
        <v>4.0</v>
      </c>
      <c r="CU23" s="99">
        <f t="shared" si="5"/>
        <v>8.125</v>
      </c>
      <c r="CV23" s="14"/>
      <c r="CW23" s="91" t="s">
        <v>44</v>
      </c>
      <c r="CX23" s="27">
        <f t="shared" si="6"/>
        <v>14.80125</v>
      </c>
      <c r="CY23" s="27">
        <f t="shared" si="7"/>
        <v>15.675</v>
      </c>
      <c r="CZ23" s="27">
        <f t="shared" si="8"/>
        <v>19.405</v>
      </c>
      <c r="DA23" s="27">
        <f t="shared" si="9"/>
        <v>6.93125</v>
      </c>
      <c r="DB23" s="27">
        <f t="shared" si="10"/>
        <v>8.4375</v>
      </c>
    </row>
    <row r="24">
      <c r="A24" s="17" t="s">
        <v>31</v>
      </c>
      <c r="B24" s="13">
        <v>14.06</v>
      </c>
      <c r="C24" s="14">
        <v>4.62</v>
      </c>
      <c r="D24" s="14">
        <v>16.36</v>
      </c>
      <c r="E24" s="14">
        <v>18.04</v>
      </c>
      <c r="F24" s="14">
        <v>19.48</v>
      </c>
      <c r="G24" s="14">
        <v>4.6</v>
      </c>
      <c r="H24" s="14">
        <v>8.7</v>
      </c>
      <c r="I24" s="14">
        <v>12.78</v>
      </c>
      <c r="J24" s="15" t="s">
        <v>12</v>
      </c>
      <c r="K24" s="14">
        <v>23.9</v>
      </c>
      <c r="L24" s="14">
        <v>8.66</v>
      </c>
      <c r="M24" s="14">
        <v>18.26</v>
      </c>
      <c r="N24" s="14">
        <v>16.84</v>
      </c>
      <c r="O24" s="14">
        <v>19.68</v>
      </c>
      <c r="P24" s="16">
        <v>29.36</v>
      </c>
      <c r="Q24" s="14">
        <v>33.6</v>
      </c>
      <c r="R24" s="14">
        <v>3.46</v>
      </c>
      <c r="S24" s="13">
        <f t="shared" si="1"/>
        <v>15.775</v>
      </c>
      <c r="T24" s="14"/>
      <c r="U24" s="76" t="s">
        <v>41</v>
      </c>
      <c r="V24" s="13">
        <v>13.0</v>
      </c>
      <c r="W24" s="14">
        <v>26.4</v>
      </c>
      <c r="X24" s="14">
        <v>5.1</v>
      </c>
      <c r="Y24" s="14">
        <v>7.0</v>
      </c>
      <c r="Z24" s="14">
        <v>9.9</v>
      </c>
      <c r="AA24" s="14">
        <v>9.0</v>
      </c>
      <c r="AB24" s="14">
        <v>27.3</v>
      </c>
      <c r="AC24" s="15" t="s">
        <v>12</v>
      </c>
      <c r="AD24" s="14">
        <v>8.6</v>
      </c>
      <c r="AE24" s="14">
        <v>8.4</v>
      </c>
      <c r="AF24" s="14">
        <v>14.6</v>
      </c>
      <c r="AG24" s="14">
        <v>13.5</v>
      </c>
      <c r="AH24" s="14">
        <v>10.1</v>
      </c>
      <c r="AI24" s="14">
        <v>24.2</v>
      </c>
      <c r="AJ24" s="16">
        <v>24.400000000000002</v>
      </c>
      <c r="AK24" s="14">
        <v>25.7</v>
      </c>
      <c r="AL24" s="14">
        <v>26.4</v>
      </c>
      <c r="AM24" s="13">
        <f t="shared" si="2"/>
        <v>15.85</v>
      </c>
      <c r="AN24" s="14"/>
      <c r="AO24" s="44" t="s">
        <v>29</v>
      </c>
      <c r="AP24" s="13">
        <v>22.999999999999996</v>
      </c>
      <c r="AQ24" s="14">
        <v>37.9</v>
      </c>
      <c r="AR24" s="14">
        <v>24.4</v>
      </c>
      <c r="AS24" s="14">
        <v>1.7</v>
      </c>
      <c r="AT24" s="14">
        <v>21.3</v>
      </c>
      <c r="AU24" s="14">
        <v>19.6</v>
      </c>
      <c r="AV24" s="14">
        <v>27.8</v>
      </c>
      <c r="AW24" s="14">
        <v>33.699999999999996</v>
      </c>
      <c r="AX24" s="14">
        <v>17.0</v>
      </c>
      <c r="AY24" s="15" t="s">
        <v>12</v>
      </c>
      <c r="AZ24" s="14">
        <v>17.5</v>
      </c>
      <c r="BA24" s="14">
        <v>19.5</v>
      </c>
      <c r="BB24" s="14">
        <v>29.1</v>
      </c>
      <c r="BC24" s="14">
        <v>11.3</v>
      </c>
      <c r="BD24" s="14">
        <v>7.6</v>
      </c>
      <c r="BE24" s="14">
        <v>26.9</v>
      </c>
      <c r="BF24" s="14">
        <v>22.799999999999997</v>
      </c>
      <c r="BG24" s="13">
        <f t="shared" si="3"/>
        <v>21.31875</v>
      </c>
      <c r="BH24" s="14"/>
      <c r="BI24" s="28" t="s">
        <v>18</v>
      </c>
      <c r="BJ24" s="13">
        <v>6.5</v>
      </c>
      <c r="BK24" s="14">
        <v>5.3</v>
      </c>
      <c r="BL24" s="14">
        <v>3.1</v>
      </c>
      <c r="BM24" s="14">
        <v>10.8</v>
      </c>
      <c r="BN24" s="14">
        <v>1.0</v>
      </c>
      <c r="BO24" s="14">
        <v>5.9</v>
      </c>
      <c r="BP24" s="14">
        <v>18.9</v>
      </c>
      <c r="BQ24" s="14">
        <v>15.2</v>
      </c>
      <c r="BR24" s="14">
        <v>13.5</v>
      </c>
      <c r="BS24" s="14">
        <v>2.7</v>
      </c>
      <c r="BT24" s="14">
        <v>0.7</v>
      </c>
      <c r="BU24" s="14">
        <v>1.4</v>
      </c>
      <c r="BV24" s="15" t="s">
        <v>12</v>
      </c>
      <c r="BW24" s="14">
        <v>3.7</v>
      </c>
      <c r="BX24" s="14">
        <v>4.1</v>
      </c>
      <c r="BY24" s="14">
        <v>1.2</v>
      </c>
      <c r="BZ24" s="14">
        <v>7.2</v>
      </c>
      <c r="CA24" s="13">
        <f t="shared" si="4"/>
        <v>6.325</v>
      </c>
      <c r="CB24" s="14"/>
      <c r="CC24" s="97" t="s">
        <v>23</v>
      </c>
      <c r="CD24" s="21">
        <v>14.0</v>
      </c>
      <c r="CE24" s="22">
        <v>10.0</v>
      </c>
      <c r="CF24" s="22">
        <v>15.0</v>
      </c>
      <c r="CG24" s="22">
        <v>15.0</v>
      </c>
      <c r="CH24" s="22">
        <v>16.0</v>
      </c>
      <c r="CI24" s="22">
        <v>0.0</v>
      </c>
      <c r="CJ24" s="22">
        <v>2.0</v>
      </c>
      <c r="CK24" s="23" t="s">
        <v>12</v>
      </c>
      <c r="CL24" s="22">
        <v>6.0</v>
      </c>
      <c r="CM24" s="22">
        <v>5.0</v>
      </c>
      <c r="CN24" s="22">
        <v>10.0</v>
      </c>
      <c r="CO24" s="22">
        <v>4.0</v>
      </c>
      <c r="CP24" s="22">
        <v>12.0</v>
      </c>
      <c r="CQ24" s="22">
        <v>8.0</v>
      </c>
      <c r="CR24" s="22">
        <v>4.0</v>
      </c>
      <c r="CS24" s="22">
        <v>2.0</v>
      </c>
      <c r="CT24" s="22">
        <v>7.0</v>
      </c>
      <c r="CU24" s="100">
        <f t="shared" si="5"/>
        <v>8.125</v>
      </c>
      <c r="CV24" s="14"/>
      <c r="CW24" s="37" t="s">
        <v>22</v>
      </c>
      <c r="CX24" s="27">
        <f t="shared" si="6"/>
        <v>12.485</v>
      </c>
      <c r="CY24" s="27">
        <f t="shared" si="7"/>
        <v>15.1375</v>
      </c>
      <c r="CZ24" s="27">
        <f t="shared" si="8"/>
        <v>20.53125</v>
      </c>
      <c r="DA24" s="27">
        <f t="shared" si="9"/>
        <v>7.89375</v>
      </c>
      <c r="DB24" s="27">
        <f t="shared" si="10"/>
        <v>7.9375</v>
      </c>
    </row>
    <row r="25">
      <c r="A25" s="85" t="s">
        <v>42</v>
      </c>
      <c r="B25" s="13">
        <v>14.62</v>
      </c>
      <c r="C25" s="14">
        <v>10.92</v>
      </c>
      <c r="D25" s="14">
        <v>-2.28</v>
      </c>
      <c r="E25" s="14">
        <v>33.9</v>
      </c>
      <c r="F25" s="15" t="s">
        <v>12</v>
      </c>
      <c r="G25" s="14">
        <v>9.8</v>
      </c>
      <c r="H25" s="14">
        <v>24.68</v>
      </c>
      <c r="I25" s="14">
        <v>18.4</v>
      </c>
      <c r="J25" s="14">
        <v>21.48</v>
      </c>
      <c r="K25" s="14">
        <v>23.84</v>
      </c>
      <c r="L25" s="14">
        <v>17.44</v>
      </c>
      <c r="M25" s="14">
        <v>29.02</v>
      </c>
      <c r="N25" s="14">
        <v>16.18</v>
      </c>
      <c r="O25" s="14">
        <v>4.98</v>
      </c>
      <c r="P25" s="16">
        <v>5.44</v>
      </c>
      <c r="Q25" s="14">
        <v>5.32</v>
      </c>
      <c r="R25" s="14">
        <v>14.86</v>
      </c>
      <c r="S25" s="13">
        <f t="shared" si="1"/>
        <v>15.5375</v>
      </c>
      <c r="T25" s="14"/>
      <c r="U25" s="40" t="s">
        <v>25</v>
      </c>
      <c r="V25" s="13">
        <v>34.1</v>
      </c>
      <c r="W25" s="14">
        <v>6.300000000000001</v>
      </c>
      <c r="X25" s="14">
        <v>8.6</v>
      </c>
      <c r="Y25" s="14">
        <v>17.5</v>
      </c>
      <c r="Z25" s="14">
        <v>13.5</v>
      </c>
      <c r="AA25" s="14">
        <v>9.9</v>
      </c>
      <c r="AB25" s="15" t="s">
        <v>12</v>
      </c>
      <c r="AC25" s="14">
        <v>12.4</v>
      </c>
      <c r="AD25" s="14">
        <v>11.600000000000001</v>
      </c>
      <c r="AE25" s="14">
        <v>8.2</v>
      </c>
      <c r="AF25" s="14">
        <v>21.3</v>
      </c>
      <c r="AG25" s="14">
        <v>19.400000000000002</v>
      </c>
      <c r="AH25" s="14">
        <v>27.200000000000003</v>
      </c>
      <c r="AI25" s="14">
        <v>8.3</v>
      </c>
      <c r="AJ25" s="16">
        <v>15.1</v>
      </c>
      <c r="AK25" s="14">
        <v>28.900000000000002</v>
      </c>
      <c r="AL25" s="14">
        <v>9.8</v>
      </c>
      <c r="AM25" s="13">
        <f t="shared" si="2"/>
        <v>15.75625</v>
      </c>
      <c r="AN25" s="14"/>
      <c r="AO25" s="69" t="s">
        <v>39</v>
      </c>
      <c r="AP25" s="13">
        <v>29.900000000000006</v>
      </c>
      <c r="AQ25" s="14">
        <v>45.2</v>
      </c>
      <c r="AR25" s="14">
        <v>10.2</v>
      </c>
      <c r="AS25" s="14">
        <v>10.1</v>
      </c>
      <c r="AT25" s="14">
        <v>18.2</v>
      </c>
      <c r="AU25" s="14">
        <v>24.100000000000005</v>
      </c>
      <c r="AV25" s="14">
        <v>24.9</v>
      </c>
      <c r="AW25" s="14">
        <v>14.7</v>
      </c>
      <c r="AX25" s="15" t="s">
        <v>12</v>
      </c>
      <c r="AY25" s="14">
        <v>38.9</v>
      </c>
      <c r="AZ25" s="14">
        <v>5.2</v>
      </c>
      <c r="BA25" s="14">
        <v>31.599999999999998</v>
      </c>
      <c r="BB25" s="14">
        <v>18.3</v>
      </c>
      <c r="BC25" s="14">
        <v>17.6</v>
      </c>
      <c r="BD25" s="14">
        <v>12.599999999999998</v>
      </c>
      <c r="BE25" s="14">
        <v>9.7</v>
      </c>
      <c r="BF25" s="14">
        <v>28.3</v>
      </c>
      <c r="BG25" s="13">
        <f t="shared" si="3"/>
        <v>21.21875</v>
      </c>
      <c r="BH25" s="14"/>
      <c r="BI25" s="54" t="s">
        <v>33</v>
      </c>
      <c r="BJ25" s="13">
        <v>6.5</v>
      </c>
      <c r="BK25" s="14">
        <v>3.1</v>
      </c>
      <c r="BL25" s="14">
        <v>0.0</v>
      </c>
      <c r="BM25" s="14">
        <v>0.0</v>
      </c>
      <c r="BN25" s="14">
        <v>18.1</v>
      </c>
      <c r="BO25" s="15" t="s">
        <v>12</v>
      </c>
      <c r="BP25" s="14">
        <v>2.8</v>
      </c>
      <c r="BQ25" s="14">
        <v>12.7</v>
      </c>
      <c r="BR25" s="14">
        <v>19.799999999999997</v>
      </c>
      <c r="BS25" s="14">
        <v>3.2</v>
      </c>
      <c r="BT25" s="14">
        <v>10.3</v>
      </c>
      <c r="BU25" s="14">
        <v>5.800000000000001</v>
      </c>
      <c r="BV25" s="14">
        <v>5.1</v>
      </c>
      <c r="BW25" s="14">
        <v>1.4</v>
      </c>
      <c r="BX25" s="14">
        <v>3.1</v>
      </c>
      <c r="BY25" s="14">
        <v>4.5</v>
      </c>
      <c r="BZ25" s="14">
        <v>2.2</v>
      </c>
      <c r="CA25" s="13">
        <f t="shared" si="4"/>
        <v>6.1625</v>
      </c>
      <c r="CB25" s="14"/>
      <c r="CC25" s="88" t="s">
        <v>22</v>
      </c>
      <c r="CD25" s="21">
        <v>8.0</v>
      </c>
      <c r="CE25" s="22">
        <v>13.0</v>
      </c>
      <c r="CF25" s="22">
        <v>15.0</v>
      </c>
      <c r="CG25" s="22">
        <v>3.0</v>
      </c>
      <c r="CH25" s="22">
        <v>11.0</v>
      </c>
      <c r="CI25" s="22">
        <v>9.0</v>
      </c>
      <c r="CJ25" s="22">
        <v>3.0</v>
      </c>
      <c r="CK25" s="23" t="s">
        <v>12</v>
      </c>
      <c r="CL25" s="22">
        <v>6.0</v>
      </c>
      <c r="CM25" s="22">
        <v>8.0</v>
      </c>
      <c r="CN25" s="22">
        <v>2.0</v>
      </c>
      <c r="CO25" s="22">
        <v>3.0</v>
      </c>
      <c r="CP25" s="22">
        <v>12.0</v>
      </c>
      <c r="CQ25" s="22">
        <v>14.0</v>
      </c>
      <c r="CR25" s="22">
        <v>4.0</v>
      </c>
      <c r="CS25" s="22">
        <v>14.0</v>
      </c>
      <c r="CT25" s="22">
        <v>2.0</v>
      </c>
      <c r="CU25" s="89">
        <f t="shared" si="5"/>
        <v>7.9375</v>
      </c>
      <c r="CV25" s="14"/>
      <c r="CW25" s="82" t="s">
        <v>40</v>
      </c>
      <c r="CX25" s="27">
        <f t="shared" si="6"/>
        <v>12.14875</v>
      </c>
      <c r="CY25" s="27">
        <f t="shared" si="7"/>
        <v>18.65</v>
      </c>
      <c r="CZ25" s="27">
        <f t="shared" si="8"/>
        <v>13.7375</v>
      </c>
      <c r="DA25" s="27">
        <f t="shared" si="9"/>
        <v>7.34375</v>
      </c>
      <c r="DB25" s="27">
        <f t="shared" si="10"/>
        <v>10.75</v>
      </c>
    </row>
    <row r="26">
      <c r="A26" s="76" t="s">
        <v>41</v>
      </c>
      <c r="B26" s="13">
        <v>5.54</v>
      </c>
      <c r="C26" s="14">
        <v>14.4</v>
      </c>
      <c r="D26" s="14">
        <v>11.46</v>
      </c>
      <c r="E26" s="14">
        <v>23.76</v>
      </c>
      <c r="F26" s="14">
        <v>12.3</v>
      </c>
      <c r="G26" s="14">
        <v>24.12</v>
      </c>
      <c r="H26" s="14">
        <v>17.2</v>
      </c>
      <c r="I26" s="15" t="s">
        <v>12</v>
      </c>
      <c r="J26" s="14">
        <v>18.86</v>
      </c>
      <c r="K26" s="14">
        <v>4.4</v>
      </c>
      <c r="L26" s="14">
        <v>25.64</v>
      </c>
      <c r="M26" s="14">
        <v>12.72</v>
      </c>
      <c r="N26" s="14">
        <v>7.04</v>
      </c>
      <c r="O26" s="14">
        <v>26.14</v>
      </c>
      <c r="P26" s="16">
        <v>11.6</v>
      </c>
      <c r="Q26" s="14">
        <v>19.06</v>
      </c>
      <c r="R26" s="14">
        <v>13.44</v>
      </c>
      <c r="S26" s="13">
        <f t="shared" si="1"/>
        <v>15.48</v>
      </c>
      <c r="T26" s="14"/>
      <c r="U26" s="25" t="s">
        <v>17</v>
      </c>
      <c r="V26" s="13">
        <v>12.1</v>
      </c>
      <c r="W26" s="14">
        <v>19.4</v>
      </c>
      <c r="X26" s="14">
        <v>11.3</v>
      </c>
      <c r="Y26" s="14">
        <v>13.799999999999999</v>
      </c>
      <c r="Z26" s="14">
        <v>18.3</v>
      </c>
      <c r="AA26" s="14">
        <v>12.0</v>
      </c>
      <c r="AB26" s="14">
        <v>19.599999999999998</v>
      </c>
      <c r="AC26" s="14">
        <v>17.5</v>
      </c>
      <c r="AD26" s="14">
        <v>11.100000000000001</v>
      </c>
      <c r="AE26" s="15" t="s">
        <v>12</v>
      </c>
      <c r="AF26" s="14">
        <v>15.100000000000001</v>
      </c>
      <c r="AG26" s="14">
        <v>17.9</v>
      </c>
      <c r="AH26" s="14">
        <v>19.0</v>
      </c>
      <c r="AI26" s="14">
        <v>11.7</v>
      </c>
      <c r="AJ26" s="16">
        <v>11.399999999999999</v>
      </c>
      <c r="AK26" s="14">
        <v>26.1</v>
      </c>
      <c r="AL26" s="14">
        <v>15.2</v>
      </c>
      <c r="AM26" s="13">
        <f t="shared" si="2"/>
        <v>15.71875</v>
      </c>
      <c r="AN26" s="14"/>
      <c r="AO26" s="57" t="s">
        <v>30</v>
      </c>
      <c r="AP26" s="13">
        <v>16.6</v>
      </c>
      <c r="AQ26" s="14">
        <v>34.8</v>
      </c>
      <c r="AR26" s="14">
        <v>26.099999999999998</v>
      </c>
      <c r="AS26" s="14">
        <v>17.5</v>
      </c>
      <c r="AT26" s="14">
        <v>36.0</v>
      </c>
      <c r="AU26" s="14">
        <v>15.700000000000001</v>
      </c>
      <c r="AV26" s="14">
        <v>19.6</v>
      </c>
      <c r="AW26" s="14">
        <v>19.099999999999998</v>
      </c>
      <c r="AX26" s="14">
        <v>35.300000000000004</v>
      </c>
      <c r="AY26" s="14">
        <v>24.3</v>
      </c>
      <c r="AZ26" s="15" t="s">
        <v>12</v>
      </c>
      <c r="BA26" s="14">
        <v>14.3</v>
      </c>
      <c r="BB26" s="14">
        <v>16.2</v>
      </c>
      <c r="BC26" s="14">
        <v>14.7</v>
      </c>
      <c r="BD26" s="14">
        <v>19.8</v>
      </c>
      <c r="BE26" s="14">
        <v>7.2</v>
      </c>
      <c r="BF26" s="14">
        <v>21.099999999999998</v>
      </c>
      <c r="BG26" s="13">
        <f t="shared" si="3"/>
        <v>21.14375</v>
      </c>
      <c r="BH26" s="14"/>
      <c r="BI26" s="46" t="s">
        <v>16</v>
      </c>
      <c r="BJ26" s="13">
        <v>8.9</v>
      </c>
      <c r="BK26" s="14">
        <v>4.8</v>
      </c>
      <c r="BL26" s="14">
        <v>17.3</v>
      </c>
      <c r="BM26" s="14">
        <v>0.7</v>
      </c>
      <c r="BN26" s="14">
        <v>7.3</v>
      </c>
      <c r="BO26" s="14">
        <v>0.3</v>
      </c>
      <c r="BP26" s="14">
        <v>0.7</v>
      </c>
      <c r="BQ26" s="15" t="s">
        <v>12</v>
      </c>
      <c r="BR26" s="14">
        <v>12.899999999999999</v>
      </c>
      <c r="BS26" s="15">
        <v>0.0</v>
      </c>
      <c r="BT26" s="14">
        <v>2.5</v>
      </c>
      <c r="BU26" s="14">
        <v>13.3</v>
      </c>
      <c r="BV26" s="14">
        <v>0.4</v>
      </c>
      <c r="BW26" s="14">
        <v>2.4</v>
      </c>
      <c r="BX26" s="14">
        <v>11.0</v>
      </c>
      <c r="BY26" s="14">
        <v>3.9</v>
      </c>
      <c r="BZ26" s="14">
        <v>9.7</v>
      </c>
      <c r="CA26" s="13">
        <f t="shared" si="4"/>
        <v>6.00625</v>
      </c>
      <c r="CB26" s="14"/>
      <c r="CC26" s="110" t="s">
        <v>27</v>
      </c>
      <c r="CD26" s="21">
        <v>6.0</v>
      </c>
      <c r="CE26" s="22">
        <v>6.0</v>
      </c>
      <c r="CF26" s="22">
        <v>9.0</v>
      </c>
      <c r="CG26" s="22">
        <v>10.0</v>
      </c>
      <c r="CH26" s="22">
        <v>7.0</v>
      </c>
      <c r="CI26" s="22">
        <v>16.0</v>
      </c>
      <c r="CJ26" s="22">
        <v>8.0</v>
      </c>
      <c r="CK26" s="22">
        <v>4.0</v>
      </c>
      <c r="CL26" s="23" t="s">
        <v>12</v>
      </c>
      <c r="CM26" s="22">
        <v>5.0</v>
      </c>
      <c r="CN26" s="22">
        <v>4.0</v>
      </c>
      <c r="CO26" s="22">
        <v>0.0</v>
      </c>
      <c r="CP26" s="22">
        <v>11.0</v>
      </c>
      <c r="CQ26" s="22">
        <v>12.0</v>
      </c>
      <c r="CR26" s="22">
        <v>10.0</v>
      </c>
      <c r="CS26" s="22">
        <v>0.0</v>
      </c>
      <c r="CT26" s="22">
        <v>19.0</v>
      </c>
      <c r="CU26" s="111">
        <f t="shared" si="5"/>
        <v>7.9375</v>
      </c>
      <c r="CV26" s="14"/>
      <c r="CW26" s="40" t="s">
        <v>25</v>
      </c>
      <c r="CX26" s="27">
        <f t="shared" si="6"/>
        <v>16.6275</v>
      </c>
      <c r="CY26" s="27">
        <f t="shared" si="7"/>
        <v>15.75625</v>
      </c>
      <c r="CZ26" s="27">
        <f t="shared" si="8"/>
        <v>25.475</v>
      </c>
      <c r="DA26" s="27">
        <f t="shared" si="9"/>
        <v>9.7</v>
      </c>
      <c r="DB26" s="27">
        <f t="shared" si="10"/>
        <v>10.875</v>
      </c>
    </row>
    <row r="27">
      <c r="A27" s="43" t="s">
        <v>28</v>
      </c>
      <c r="B27" s="13">
        <v>9.3</v>
      </c>
      <c r="C27" s="14">
        <v>5.4</v>
      </c>
      <c r="D27" s="14">
        <v>6.98</v>
      </c>
      <c r="E27" s="15" t="s">
        <v>12</v>
      </c>
      <c r="F27" s="14">
        <v>18.8</v>
      </c>
      <c r="G27" s="14">
        <v>17.32</v>
      </c>
      <c r="H27" s="14">
        <v>6.86</v>
      </c>
      <c r="I27" s="14">
        <v>27.28</v>
      </c>
      <c r="J27" s="14">
        <v>21.88</v>
      </c>
      <c r="K27" s="14">
        <v>12.68</v>
      </c>
      <c r="L27" s="14">
        <v>24.28</v>
      </c>
      <c r="M27" s="14">
        <v>23.12</v>
      </c>
      <c r="N27" s="14">
        <v>22.18</v>
      </c>
      <c r="O27" s="14">
        <v>15.96</v>
      </c>
      <c r="P27" s="16">
        <v>12.14</v>
      </c>
      <c r="Q27" s="14">
        <v>12.24</v>
      </c>
      <c r="R27" s="14">
        <v>6.94</v>
      </c>
      <c r="S27" s="13">
        <f t="shared" si="1"/>
        <v>15.21</v>
      </c>
      <c r="T27" s="14"/>
      <c r="U27" s="91" t="s">
        <v>44</v>
      </c>
      <c r="V27" s="13">
        <v>22.1</v>
      </c>
      <c r="W27" s="14">
        <v>6.9</v>
      </c>
      <c r="X27" s="14">
        <v>13.299999999999999</v>
      </c>
      <c r="Y27" s="14">
        <v>25.3</v>
      </c>
      <c r="Z27" s="14">
        <v>6.3</v>
      </c>
      <c r="AA27" s="15" t="s">
        <v>12</v>
      </c>
      <c r="AB27" s="14">
        <v>12.5</v>
      </c>
      <c r="AC27" s="14">
        <v>27.6</v>
      </c>
      <c r="AD27" s="14">
        <v>10.2</v>
      </c>
      <c r="AE27" s="14">
        <v>11.1</v>
      </c>
      <c r="AF27" s="14">
        <v>30.3</v>
      </c>
      <c r="AG27" s="14">
        <v>7.699999999999999</v>
      </c>
      <c r="AH27" s="14">
        <v>17.6</v>
      </c>
      <c r="AI27" s="14">
        <v>10.3</v>
      </c>
      <c r="AJ27" s="16">
        <v>30.9</v>
      </c>
      <c r="AK27" s="14">
        <v>0.5</v>
      </c>
      <c r="AL27" s="14">
        <v>18.2</v>
      </c>
      <c r="AM27" s="13">
        <f t="shared" si="2"/>
        <v>15.675</v>
      </c>
      <c r="AN27" s="14"/>
      <c r="AO27" s="37" t="s">
        <v>22</v>
      </c>
      <c r="AP27" s="13">
        <v>12.3</v>
      </c>
      <c r="AQ27" s="14">
        <v>28.200000000000003</v>
      </c>
      <c r="AR27" s="14">
        <v>35.3</v>
      </c>
      <c r="AS27" s="14">
        <v>17.7</v>
      </c>
      <c r="AT27" s="14">
        <v>35.2</v>
      </c>
      <c r="AU27" s="14">
        <v>20.900000000000002</v>
      </c>
      <c r="AV27" s="14">
        <v>26.2</v>
      </c>
      <c r="AW27" s="15" t="s">
        <v>12</v>
      </c>
      <c r="AX27" s="14">
        <v>19.8</v>
      </c>
      <c r="AY27" s="14">
        <v>14.9</v>
      </c>
      <c r="AZ27" s="14">
        <v>13.900000000000002</v>
      </c>
      <c r="BA27" s="14">
        <v>26.299999999999997</v>
      </c>
      <c r="BB27" s="14">
        <v>14.3</v>
      </c>
      <c r="BC27" s="14">
        <v>16.7</v>
      </c>
      <c r="BD27" s="14">
        <v>17.599999999999998</v>
      </c>
      <c r="BE27" s="14">
        <v>13.099999999999998</v>
      </c>
      <c r="BF27" s="14">
        <v>16.1</v>
      </c>
      <c r="BG27" s="13">
        <f t="shared" si="3"/>
        <v>20.53125</v>
      </c>
      <c r="BH27" s="14"/>
      <c r="BI27" s="85" t="s">
        <v>42</v>
      </c>
      <c r="BJ27" s="13">
        <v>4.0</v>
      </c>
      <c r="BK27" s="14">
        <v>1.6</v>
      </c>
      <c r="BL27" s="14">
        <v>0.0</v>
      </c>
      <c r="BM27" s="14">
        <v>9.4</v>
      </c>
      <c r="BN27" s="15" t="s">
        <v>12</v>
      </c>
      <c r="BO27" s="14">
        <v>4.1</v>
      </c>
      <c r="BP27" s="14">
        <v>5.0</v>
      </c>
      <c r="BQ27" s="14">
        <v>6.6</v>
      </c>
      <c r="BR27" s="14">
        <v>4.4</v>
      </c>
      <c r="BS27" s="14">
        <v>6.5</v>
      </c>
      <c r="BT27" s="14">
        <v>8.1</v>
      </c>
      <c r="BU27" s="14">
        <v>4.3</v>
      </c>
      <c r="BV27" s="14">
        <v>4.2</v>
      </c>
      <c r="BW27" s="14">
        <v>4.7</v>
      </c>
      <c r="BX27" s="14">
        <v>5.5</v>
      </c>
      <c r="BY27" s="14">
        <v>3.2</v>
      </c>
      <c r="BZ27" s="14">
        <v>21.8</v>
      </c>
      <c r="CA27" s="13">
        <f t="shared" si="4"/>
        <v>5.8375</v>
      </c>
      <c r="CB27" s="14"/>
      <c r="CC27" s="119" t="s">
        <v>42</v>
      </c>
      <c r="CD27" s="21">
        <v>8.0</v>
      </c>
      <c r="CE27" s="22">
        <v>15.0</v>
      </c>
      <c r="CF27" s="22">
        <v>6.0</v>
      </c>
      <c r="CG27" s="22">
        <v>13.0</v>
      </c>
      <c r="CH27" s="23" t="s">
        <v>12</v>
      </c>
      <c r="CI27" s="22">
        <v>2.0</v>
      </c>
      <c r="CJ27" s="22">
        <v>0.0</v>
      </c>
      <c r="CK27" s="22">
        <v>6.0</v>
      </c>
      <c r="CL27" s="22">
        <v>4.0</v>
      </c>
      <c r="CM27" s="22">
        <v>10.0</v>
      </c>
      <c r="CN27" s="22">
        <v>7.0</v>
      </c>
      <c r="CO27" s="22">
        <v>12.0</v>
      </c>
      <c r="CP27" s="22">
        <v>5.0</v>
      </c>
      <c r="CQ27" s="22">
        <v>8.0</v>
      </c>
      <c r="CR27" s="22">
        <v>4.0</v>
      </c>
      <c r="CS27" s="22">
        <v>6.0</v>
      </c>
      <c r="CT27" s="22">
        <v>14.0</v>
      </c>
      <c r="CU27" s="33">
        <f t="shared" si="5"/>
        <v>7.5</v>
      </c>
      <c r="CV27" s="14"/>
      <c r="CW27" s="28" t="s">
        <v>18</v>
      </c>
      <c r="CX27" s="27">
        <f t="shared" si="6"/>
        <v>18.895</v>
      </c>
      <c r="CY27" s="27">
        <f t="shared" si="7"/>
        <v>14.40625</v>
      </c>
      <c r="CZ27" s="27">
        <f t="shared" si="8"/>
        <v>26.5775</v>
      </c>
      <c r="DA27" s="27">
        <f t="shared" si="9"/>
        <v>6.325</v>
      </c>
      <c r="DB27" s="27">
        <f t="shared" si="10"/>
        <v>9.8125</v>
      </c>
    </row>
    <row r="28">
      <c r="A28" s="91" t="s">
        <v>44</v>
      </c>
      <c r="B28" s="13">
        <v>16.74</v>
      </c>
      <c r="C28" s="14">
        <v>17.42</v>
      </c>
      <c r="D28" s="14">
        <v>13.2</v>
      </c>
      <c r="E28" s="14">
        <v>8.44</v>
      </c>
      <c r="F28" s="14">
        <v>10.16</v>
      </c>
      <c r="G28" s="15" t="s">
        <v>12</v>
      </c>
      <c r="H28" s="14">
        <v>6.12</v>
      </c>
      <c r="I28" s="14">
        <v>14.28</v>
      </c>
      <c r="J28" s="14">
        <v>14.76</v>
      </c>
      <c r="K28" s="14">
        <v>18.38</v>
      </c>
      <c r="L28" s="14">
        <v>13.02</v>
      </c>
      <c r="M28" s="14">
        <v>16.28</v>
      </c>
      <c r="N28" s="14">
        <v>11.26</v>
      </c>
      <c r="O28" s="14">
        <v>15.58</v>
      </c>
      <c r="P28" s="16">
        <v>18.8</v>
      </c>
      <c r="Q28" s="14">
        <v>37.18</v>
      </c>
      <c r="R28" s="14">
        <v>5.2</v>
      </c>
      <c r="S28" s="13">
        <f t="shared" si="1"/>
        <v>14.80125</v>
      </c>
      <c r="T28" s="14"/>
      <c r="U28" s="37" t="s">
        <v>22</v>
      </c>
      <c r="V28" s="13">
        <v>16.3</v>
      </c>
      <c r="W28" s="14">
        <v>8.3</v>
      </c>
      <c r="X28" s="14">
        <v>9.5</v>
      </c>
      <c r="Y28" s="14">
        <v>23.3</v>
      </c>
      <c r="Z28" s="14">
        <v>15.3</v>
      </c>
      <c r="AA28" s="14">
        <v>28.0</v>
      </c>
      <c r="AB28" s="14">
        <v>10.1</v>
      </c>
      <c r="AC28" s="15" t="s">
        <v>12</v>
      </c>
      <c r="AD28" s="14">
        <v>23.4</v>
      </c>
      <c r="AE28" s="14">
        <v>14.2</v>
      </c>
      <c r="AF28" s="14">
        <v>20.200000000000003</v>
      </c>
      <c r="AG28" s="14">
        <v>11.1</v>
      </c>
      <c r="AH28" s="14">
        <v>16.2</v>
      </c>
      <c r="AI28" s="14">
        <v>11.899999999999999</v>
      </c>
      <c r="AJ28" s="16">
        <v>8.4</v>
      </c>
      <c r="AK28" s="14">
        <v>18.5</v>
      </c>
      <c r="AL28" s="14">
        <v>7.5</v>
      </c>
      <c r="AM28" s="13">
        <f t="shared" si="2"/>
        <v>15.1375</v>
      </c>
      <c r="AN28" s="14"/>
      <c r="AO28" s="50" t="s">
        <v>32</v>
      </c>
      <c r="AP28" s="13">
        <v>27.8</v>
      </c>
      <c r="AQ28" s="14">
        <v>43.699999999999996</v>
      </c>
      <c r="AR28" s="14">
        <v>13.5</v>
      </c>
      <c r="AS28" s="14">
        <v>22.9</v>
      </c>
      <c r="AT28" s="15" t="s">
        <v>12</v>
      </c>
      <c r="AU28" s="14">
        <v>26.7</v>
      </c>
      <c r="AV28" s="14">
        <v>25.7</v>
      </c>
      <c r="AW28" s="14">
        <v>26.800000000000004</v>
      </c>
      <c r="AX28" s="14">
        <v>15.7</v>
      </c>
      <c r="AY28" s="14">
        <v>5.8</v>
      </c>
      <c r="AZ28" s="14">
        <v>7.699999999999999</v>
      </c>
      <c r="BA28" s="14">
        <v>17.8</v>
      </c>
      <c r="BB28" s="14">
        <v>10.3</v>
      </c>
      <c r="BC28" s="14">
        <v>18.0</v>
      </c>
      <c r="BD28" s="14">
        <v>13.7</v>
      </c>
      <c r="BE28" s="14">
        <v>20.8</v>
      </c>
      <c r="BF28" s="14">
        <v>22.299999999999997</v>
      </c>
      <c r="BG28" s="13">
        <f t="shared" si="3"/>
        <v>19.95</v>
      </c>
      <c r="BH28" s="14"/>
      <c r="BI28" s="44" t="s">
        <v>29</v>
      </c>
      <c r="BJ28" s="13">
        <v>4.4</v>
      </c>
      <c r="BK28" s="14">
        <v>0.0</v>
      </c>
      <c r="BL28" s="14">
        <v>1.5</v>
      </c>
      <c r="BM28" s="14">
        <v>12.0</v>
      </c>
      <c r="BN28" s="14">
        <v>2.4</v>
      </c>
      <c r="BO28" s="14">
        <v>2.5</v>
      </c>
      <c r="BP28" s="14">
        <v>0.0</v>
      </c>
      <c r="BQ28" s="14">
        <v>20.4</v>
      </c>
      <c r="BR28" s="14">
        <v>23.900000000000002</v>
      </c>
      <c r="BS28" s="15" t="s">
        <v>12</v>
      </c>
      <c r="BT28" s="14">
        <v>3.7</v>
      </c>
      <c r="BU28" s="14">
        <v>3.9</v>
      </c>
      <c r="BV28" s="14">
        <v>7.5</v>
      </c>
      <c r="BW28" s="14">
        <v>3.0</v>
      </c>
      <c r="BX28" s="14">
        <v>4.1</v>
      </c>
      <c r="BY28" s="14">
        <v>3.0</v>
      </c>
      <c r="BZ28" s="14">
        <v>0.7</v>
      </c>
      <c r="CA28" s="13">
        <f t="shared" si="4"/>
        <v>5.8125</v>
      </c>
      <c r="CB28" s="14"/>
      <c r="CC28" s="115" t="s">
        <v>17</v>
      </c>
      <c r="CD28" s="21">
        <v>2.0</v>
      </c>
      <c r="CE28" s="22">
        <v>10.0</v>
      </c>
      <c r="CF28" s="22">
        <v>8.0</v>
      </c>
      <c r="CG28" s="22">
        <v>8.0</v>
      </c>
      <c r="CH28" s="22">
        <v>9.0</v>
      </c>
      <c r="CI28" s="22">
        <v>2.0</v>
      </c>
      <c r="CJ28" s="22">
        <v>8.0</v>
      </c>
      <c r="CK28" s="22">
        <v>2.0</v>
      </c>
      <c r="CL28" s="22">
        <v>4.0</v>
      </c>
      <c r="CM28" s="23" t="s">
        <v>12</v>
      </c>
      <c r="CN28" s="22">
        <v>12.0</v>
      </c>
      <c r="CO28" s="22">
        <v>4.0</v>
      </c>
      <c r="CP28" s="22">
        <v>4.0</v>
      </c>
      <c r="CQ28" s="22">
        <v>16.0</v>
      </c>
      <c r="CR28" s="22">
        <v>9.0</v>
      </c>
      <c r="CS28" s="22">
        <v>15.0</v>
      </c>
      <c r="CT28" s="22">
        <v>6.0</v>
      </c>
      <c r="CU28" s="116">
        <f t="shared" si="5"/>
        <v>7.4375</v>
      </c>
      <c r="CV28" s="14"/>
      <c r="CW28" s="44" t="s">
        <v>29</v>
      </c>
      <c r="CX28" s="27">
        <f t="shared" si="6"/>
        <v>15.79375</v>
      </c>
      <c r="CY28" s="27">
        <f t="shared" si="7"/>
        <v>21.575</v>
      </c>
      <c r="CZ28" s="27">
        <f t="shared" si="8"/>
        <v>21.31875</v>
      </c>
      <c r="DA28" s="27">
        <f t="shared" si="9"/>
        <v>5.8125</v>
      </c>
      <c r="DB28" s="27">
        <f t="shared" si="10"/>
        <v>8.4375</v>
      </c>
    </row>
    <row r="29">
      <c r="A29" s="65" t="s">
        <v>37</v>
      </c>
      <c r="B29" s="13">
        <v>9.96</v>
      </c>
      <c r="C29" s="14">
        <v>19.34</v>
      </c>
      <c r="D29" s="14">
        <v>21.04</v>
      </c>
      <c r="E29" s="14">
        <v>17.68</v>
      </c>
      <c r="F29" s="14">
        <v>15.1</v>
      </c>
      <c r="G29" s="14">
        <v>10.38</v>
      </c>
      <c r="H29" s="14">
        <v>18.18</v>
      </c>
      <c r="I29" s="15" t="s">
        <v>12</v>
      </c>
      <c r="J29" s="14">
        <v>15.2</v>
      </c>
      <c r="K29" s="14">
        <v>18.76</v>
      </c>
      <c r="L29" s="14">
        <v>11.14</v>
      </c>
      <c r="M29" s="14">
        <v>8.8</v>
      </c>
      <c r="N29" s="14">
        <v>11.7</v>
      </c>
      <c r="O29" s="14">
        <v>15.32</v>
      </c>
      <c r="P29" s="16">
        <v>10.38</v>
      </c>
      <c r="Q29" s="14">
        <v>14.48</v>
      </c>
      <c r="R29" s="14">
        <v>16.48</v>
      </c>
      <c r="S29" s="13">
        <f t="shared" si="1"/>
        <v>14.62125</v>
      </c>
      <c r="T29" s="14"/>
      <c r="U29" s="106" t="s">
        <v>43</v>
      </c>
      <c r="V29" s="13">
        <v>13.8</v>
      </c>
      <c r="W29" s="14">
        <v>7.9</v>
      </c>
      <c r="X29" s="14">
        <v>25.7</v>
      </c>
      <c r="Y29" s="14">
        <v>12.3</v>
      </c>
      <c r="Z29" s="15" t="s">
        <v>12</v>
      </c>
      <c r="AA29" s="14">
        <v>7.0</v>
      </c>
      <c r="AB29" s="14">
        <v>17.8</v>
      </c>
      <c r="AC29" s="14">
        <v>12.099999999999998</v>
      </c>
      <c r="AD29" s="14">
        <v>24.0</v>
      </c>
      <c r="AE29" s="14">
        <v>28.599999999999998</v>
      </c>
      <c r="AF29" s="14">
        <v>14.799999999999999</v>
      </c>
      <c r="AG29" s="14">
        <v>9.0</v>
      </c>
      <c r="AH29" s="14">
        <v>5.7</v>
      </c>
      <c r="AI29" s="14">
        <v>4.1</v>
      </c>
      <c r="AJ29" s="16">
        <v>4.4</v>
      </c>
      <c r="AK29" s="14">
        <v>30.200000000000003</v>
      </c>
      <c r="AL29" s="14">
        <v>22.9</v>
      </c>
      <c r="AM29" s="13">
        <f t="shared" si="2"/>
        <v>15.01875</v>
      </c>
      <c r="AN29" s="14"/>
      <c r="AO29" s="91" t="s">
        <v>44</v>
      </c>
      <c r="AP29" s="13">
        <v>15.299999999999999</v>
      </c>
      <c r="AQ29" s="14">
        <v>23.8</v>
      </c>
      <c r="AR29" s="14">
        <v>12.4</v>
      </c>
      <c r="AS29" s="14">
        <v>10.3</v>
      </c>
      <c r="AT29" s="14">
        <v>17.099999999999998</v>
      </c>
      <c r="AU29" s="15" t="s">
        <v>12</v>
      </c>
      <c r="AV29" s="14">
        <v>12.7</v>
      </c>
      <c r="AW29" s="14">
        <v>15.100000000000001</v>
      </c>
      <c r="AX29" s="14">
        <v>24.2</v>
      </c>
      <c r="AY29" s="14">
        <v>21.3</v>
      </c>
      <c r="AZ29" s="14">
        <v>8.4</v>
      </c>
      <c r="BA29" s="14">
        <v>27.9</v>
      </c>
      <c r="BB29" s="14">
        <v>18.0</v>
      </c>
      <c r="BC29" s="14">
        <v>22.099999999999998</v>
      </c>
      <c r="BD29" s="14">
        <v>17.9</v>
      </c>
      <c r="BE29" s="14">
        <v>49.199999999999996</v>
      </c>
      <c r="BF29" s="14">
        <v>14.780000000000001</v>
      </c>
      <c r="BG29" s="13">
        <f t="shared" si="3"/>
        <v>19.405</v>
      </c>
      <c r="BH29" s="14"/>
      <c r="BI29" s="69" t="s">
        <v>39</v>
      </c>
      <c r="BJ29" s="13">
        <v>4.1</v>
      </c>
      <c r="BK29" s="14">
        <v>13.0</v>
      </c>
      <c r="BL29" s="14">
        <v>0.0</v>
      </c>
      <c r="BM29" s="14">
        <v>6.7</v>
      </c>
      <c r="BN29" s="14">
        <v>15.3</v>
      </c>
      <c r="BO29" s="14">
        <v>2.5</v>
      </c>
      <c r="BP29" s="14">
        <v>3.2</v>
      </c>
      <c r="BQ29" s="14">
        <v>3.6</v>
      </c>
      <c r="BR29" s="15" t="s">
        <v>12</v>
      </c>
      <c r="BS29" s="14">
        <v>4.8</v>
      </c>
      <c r="BT29" s="14">
        <v>14.7</v>
      </c>
      <c r="BU29" s="14">
        <v>2.3</v>
      </c>
      <c r="BV29" s="14">
        <v>2.9000000000000004</v>
      </c>
      <c r="BW29" s="14">
        <v>8.1</v>
      </c>
      <c r="BX29" s="14">
        <v>8.4</v>
      </c>
      <c r="BY29" s="14">
        <v>1.7</v>
      </c>
      <c r="BZ29" s="14">
        <v>0.0</v>
      </c>
      <c r="CA29" s="13">
        <f t="shared" si="4"/>
        <v>5.70625</v>
      </c>
      <c r="CB29" s="14"/>
      <c r="CC29" s="122" t="s">
        <v>21</v>
      </c>
      <c r="CD29" s="21">
        <v>6.0</v>
      </c>
      <c r="CE29" s="22">
        <v>4.0</v>
      </c>
      <c r="CF29" s="22">
        <v>4.0</v>
      </c>
      <c r="CG29" s="22">
        <v>14.0</v>
      </c>
      <c r="CH29" s="22">
        <v>7.0</v>
      </c>
      <c r="CI29" s="22">
        <v>13.0</v>
      </c>
      <c r="CJ29" s="22">
        <v>8.0</v>
      </c>
      <c r="CK29" s="22">
        <v>4.0</v>
      </c>
      <c r="CL29" s="22">
        <v>7.0</v>
      </c>
      <c r="CM29" s="22">
        <v>6.0</v>
      </c>
      <c r="CN29" s="23" t="s">
        <v>12</v>
      </c>
      <c r="CO29" s="22">
        <v>8.0</v>
      </c>
      <c r="CP29" s="22">
        <v>14.0</v>
      </c>
      <c r="CQ29" s="22">
        <v>4.0</v>
      </c>
      <c r="CR29" s="22">
        <v>7.0</v>
      </c>
      <c r="CS29" s="22">
        <v>10.0</v>
      </c>
      <c r="CT29" s="22">
        <v>2.0</v>
      </c>
      <c r="CU29" s="124">
        <f t="shared" si="5"/>
        <v>7.375</v>
      </c>
      <c r="CV29" s="14"/>
      <c r="CW29" s="17" t="s">
        <v>31</v>
      </c>
      <c r="CX29" s="27">
        <f t="shared" si="6"/>
        <v>15.775</v>
      </c>
      <c r="CY29" s="27">
        <f t="shared" si="7"/>
        <v>14.3875</v>
      </c>
      <c r="CZ29" s="27">
        <f t="shared" si="8"/>
        <v>24.49375</v>
      </c>
      <c r="DA29" s="27">
        <f t="shared" si="9"/>
        <v>3.3375</v>
      </c>
      <c r="DB29" s="27">
        <f t="shared" si="10"/>
        <v>12.3125</v>
      </c>
    </row>
    <row r="30">
      <c r="A30" s="106" t="s">
        <v>43</v>
      </c>
      <c r="B30" s="13">
        <v>15.14</v>
      </c>
      <c r="C30" s="14">
        <v>10.06</v>
      </c>
      <c r="D30" s="14">
        <v>4.96</v>
      </c>
      <c r="E30" s="14">
        <v>8.94</v>
      </c>
      <c r="F30" s="15" t="s">
        <v>12</v>
      </c>
      <c r="G30" s="14">
        <v>21.6</v>
      </c>
      <c r="H30" s="14">
        <v>14.48</v>
      </c>
      <c r="I30" s="14">
        <v>20.7</v>
      </c>
      <c r="J30" s="14">
        <v>25.86</v>
      </c>
      <c r="K30" s="14">
        <v>11.34</v>
      </c>
      <c r="L30" s="14">
        <v>14.92</v>
      </c>
      <c r="M30" s="14">
        <v>16.0</v>
      </c>
      <c r="N30" s="14">
        <v>12.48</v>
      </c>
      <c r="O30" s="14">
        <v>21.24</v>
      </c>
      <c r="P30" s="16">
        <v>6.680000000000001</v>
      </c>
      <c r="Q30" s="14">
        <v>15.26</v>
      </c>
      <c r="R30" s="14">
        <v>12.2</v>
      </c>
      <c r="S30" s="13">
        <f t="shared" si="1"/>
        <v>14.49125</v>
      </c>
      <c r="T30" s="14"/>
      <c r="U30" s="69" t="s">
        <v>39</v>
      </c>
      <c r="V30" s="13">
        <v>20.2</v>
      </c>
      <c r="W30" s="14">
        <v>11.2</v>
      </c>
      <c r="X30" s="14">
        <v>11.799999999999999</v>
      </c>
      <c r="Y30" s="14">
        <v>21.1</v>
      </c>
      <c r="Z30" s="14">
        <v>6.2</v>
      </c>
      <c r="AA30" s="14">
        <v>15.1</v>
      </c>
      <c r="AB30" s="14">
        <v>15.4</v>
      </c>
      <c r="AC30" s="14">
        <v>27.800000000000004</v>
      </c>
      <c r="AD30" s="15" t="s">
        <v>12</v>
      </c>
      <c r="AE30" s="14">
        <v>18.1</v>
      </c>
      <c r="AF30" s="14">
        <v>21.7</v>
      </c>
      <c r="AG30" s="14">
        <v>9.3</v>
      </c>
      <c r="AH30" s="14">
        <v>4.7</v>
      </c>
      <c r="AI30" s="14">
        <v>21.3</v>
      </c>
      <c r="AJ30" s="16">
        <v>8.6</v>
      </c>
      <c r="AK30" s="14">
        <v>9.0</v>
      </c>
      <c r="AL30" s="14">
        <v>9.700000000000001</v>
      </c>
      <c r="AM30" s="13">
        <f t="shared" si="2"/>
        <v>14.45</v>
      </c>
      <c r="AN30" s="14"/>
      <c r="AO30" s="95" t="s">
        <v>38</v>
      </c>
      <c r="AP30" s="13">
        <v>25.599999999999998</v>
      </c>
      <c r="AQ30" s="14">
        <v>12.8</v>
      </c>
      <c r="AR30" s="14">
        <v>10.5</v>
      </c>
      <c r="AS30" s="14">
        <v>13.0</v>
      </c>
      <c r="AT30" s="14">
        <v>32.7</v>
      </c>
      <c r="AU30" s="14">
        <v>12.399999999999999</v>
      </c>
      <c r="AV30" s="14">
        <v>20.1</v>
      </c>
      <c r="AW30" s="14">
        <v>7.9</v>
      </c>
      <c r="AX30" s="15" t="s">
        <v>12</v>
      </c>
      <c r="AY30" s="14">
        <v>25.599999999999998</v>
      </c>
      <c r="AZ30" s="14">
        <v>12.799999999999999</v>
      </c>
      <c r="BA30" s="14">
        <v>32.3</v>
      </c>
      <c r="BB30" s="14">
        <v>34.900000000000006</v>
      </c>
      <c r="BC30" s="14">
        <v>21.5</v>
      </c>
      <c r="BD30" s="14">
        <v>4.1</v>
      </c>
      <c r="BE30" s="14">
        <v>22.8</v>
      </c>
      <c r="BF30" s="14">
        <v>17.4</v>
      </c>
      <c r="BG30" s="13">
        <f t="shared" si="3"/>
        <v>19.15</v>
      </c>
      <c r="BH30" s="14"/>
      <c r="BI30" s="106" t="s">
        <v>43</v>
      </c>
      <c r="BJ30" s="13">
        <v>0.6</v>
      </c>
      <c r="BK30" s="14">
        <v>6.1</v>
      </c>
      <c r="BL30" s="14">
        <v>2.9</v>
      </c>
      <c r="BM30" s="14">
        <v>0.0</v>
      </c>
      <c r="BN30" s="15" t="s">
        <v>12</v>
      </c>
      <c r="BO30" s="14">
        <v>14.5</v>
      </c>
      <c r="BP30" s="14">
        <v>6.5</v>
      </c>
      <c r="BQ30" s="14">
        <v>3.9</v>
      </c>
      <c r="BR30" s="14">
        <v>0.9</v>
      </c>
      <c r="BS30" s="14">
        <v>15.799999999999999</v>
      </c>
      <c r="BT30" s="14">
        <v>12.8</v>
      </c>
      <c r="BU30" s="14">
        <v>6.2</v>
      </c>
      <c r="BV30" s="14">
        <v>3.0</v>
      </c>
      <c r="BW30" s="14">
        <v>2.3</v>
      </c>
      <c r="BX30" s="14">
        <v>2.0</v>
      </c>
      <c r="BY30" s="14">
        <v>4.0</v>
      </c>
      <c r="BZ30" s="14">
        <v>6.9</v>
      </c>
      <c r="CA30" s="13">
        <f t="shared" si="4"/>
        <v>5.525</v>
      </c>
      <c r="CB30" s="14"/>
      <c r="CC30" s="127" t="s">
        <v>15</v>
      </c>
      <c r="CD30" s="21">
        <v>0.0</v>
      </c>
      <c r="CE30" s="22">
        <v>13.0</v>
      </c>
      <c r="CF30" s="22">
        <v>3.0</v>
      </c>
      <c r="CG30" s="22">
        <v>4.0</v>
      </c>
      <c r="CH30" s="22">
        <v>5.0</v>
      </c>
      <c r="CI30" s="22">
        <v>9.0</v>
      </c>
      <c r="CJ30" s="23" t="s">
        <v>12</v>
      </c>
      <c r="CK30" s="22">
        <v>8.0</v>
      </c>
      <c r="CL30" s="22">
        <v>2.0</v>
      </c>
      <c r="CM30" s="22">
        <v>7.0</v>
      </c>
      <c r="CN30" s="22">
        <v>2.0</v>
      </c>
      <c r="CO30" s="22">
        <v>2.0</v>
      </c>
      <c r="CP30" s="22">
        <v>14.0</v>
      </c>
      <c r="CQ30" s="22">
        <v>15.0</v>
      </c>
      <c r="CR30" s="22">
        <v>9.0</v>
      </c>
      <c r="CS30" s="22">
        <v>2.0</v>
      </c>
      <c r="CT30" s="22">
        <v>12.0</v>
      </c>
      <c r="CU30" s="128">
        <f t="shared" si="5"/>
        <v>6.6875</v>
      </c>
      <c r="CV30" s="14"/>
      <c r="CW30" s="76" t="s">
        <v>41</v>
      </c>
      <c r="CX30" s="27">
        <f t="shared" si="6"/>
        <v>15.48</v>
      </c>
      <c r="CY30" s="27">
        <f t="shared" si="7"/>
        <v>15.85</v>
      </c>
      <c r="CZ30" s="27">
        <f t="shared" si="8"/>
        <v>22.8375</v>
      </c>
      <c r="DA30" s="27">
        <f t="shared" si="9"/>
        <v>6.3625</v>
      </c>
      <c r="DB30" s="27">
        <f t="shared" si="10"/>
        <v>9</v>
      </c>
    </row>
    <row r="31">
      <c r="A31" s="95" t="s">
        <v>38</v>
      </c>
      <c r="B31" s="13">
        <v>11.84</v>
      </c>
      <c r="C31" s="14">
        <v>3.64</v>
      </c>
      <c r="D31" s="14">
        <v>14.92</v>
      </c>
      <c r="E31" s="14">
        <v>8.08</v>
      </c>
      <c r="F31" s="14">
        <v>18.64</v>
      </c>
      <c r="G31" s="14">
        <v>23.38</v>
      </c>
      <c r="H31" s="14">
        <v>10.18</v>
      </c>
      <c r="I31" s="14">
        <v>13.6</v>
      </c>
      <c r="J31" s="15" t="s">
        <v>12</v>
      </c>
      <c r="K31" s="14">
        <v>17.7</v>
      </c>
      <c r="L31" s="14">
        <v>21.6</v>
      </c>
      <c r="M31" s="14">
        <v>19.68</v>
      </c>
      <c r="N31" s="14">
        <v>15.96</v>
      </c>
      <c r="O31" s="14">
        <v>16.24</v>
      </c>
      <c r="P31" s="16">
        <v>7.18</v>
      </c>
      <c r="Q31" s="14">
        <v>12.72</v>
      </c>
      <c r="R31" s="14">
        <v>8.2</v>
      </c>
      <c r="S31" s="13">
        <f t="shared" si="1"/>
        <v>13.9725</v>
      </c>
      <c r="T31" s="14"/>
      <c r="U31" s="28" t="s">
        <v>18</v>
      </c>
      <c r="V31" s="13">
        <v>5.3</v>
      </c>
      <c r="W31" s="14">
        <v>13.4</v>
      </c>
      <c r="X31" s="14">
        <v>20.1</v>
      </c>
      <c r="Y31" s="14">
        <v>13.700000000000001</v>
      </c>
      <c r="Z31" s="14">
        <v>19.2</v>
      </c>
      <c r="AA31" s="14">
        <v>17.0</v>
      </c>
      <c r="AB31" s="14">
        <v>16.5</v>
      </c>
      <c r="AC31" s="14">
        <v>6.8</v>
      </c>
      <c r="AD31" s="14">
        <v>34.0</v>
      </c>
      <c r="AE31" s="14">
        <v>10.4</v>
      </c>
      <c r="AF31" s="14">
        <v>18.5</v>
      </c>
      <c r="AG31" s="14">
        <v>15.0</v>
      </c>
      <c r="AH31" s="15" t="s">
        <v>12</v>
      </c>
      <c r="AI31" s="14">
        <v>2.6</v>
      </c>
      <c r="AJ31" s="16">
        <v>10.0</v>
      </c>
      <c r="AK31" s="14">
        <v>19.1</v>
      </c>
      <c r="AL31" s="14">
        <v>8.9</v>
      </c>
      <c r="AM31" s="13">
        <f t="shared" si="2"/>
        <v>14.40625</v>
      </c>
      <c r="AN31" s="14"/>
      <c r="AO31" s="39" t="s">
        <v>24</v>
      </c>
      <c r="AP31" s="13">
        <v>24.3</v>
      </c>
      <c r="AQ31" s="14">
        <v>33.3</v>
      </c>
      <c r="AR31" s="14">
        <v>40.0</v>
      </c>
      <c r="AS31" s="14">
        <v>21.5</v>
      </c>
      <c r="AT31" s="14">
        <v>21.2</v>
      </c>
      <c r="AU31" s="14">
        <v>10.7</v>
      </c>
      <c r="AV31" s="14">
        <v>6.1</v>
      </c>
      <c r="AW31" s="14">
        <v>29.9</v>
      </c>
      <c r="AX31" s="15" t="s">
        <v>12</v>
      </c>
      <c r="AY31" s="14">
        <v>26.7</v>
      </c>
      <c r="AZ31" s="14">
        <v>12.099999999999998</v>
      </c>
      <c r="BA31" s="14">
        <v>18.0</v>
      </c>
      <c r="BB31" s="14">
        <v>5.6</v>
      </c>
      <c r="BC31" s="14">
        <v>3.4</v>
      </c>
      <c r="BD31" s="14">
        <v>23.3</v>
      </c>
      <c r="BE31" s="14">
        <v>8.899999999999999</v>
      </c>
      <c r="BF31" s="14">
        <v>15.100000000000001</v>
      </c>
      <c r="BG31" s="13">
        <f t="shared" si="3"/>
        <v>18.75625</v>
      </c>
      <c r="BH31" s="14"/>
      <c r="BI31" s="95" t="s">
        <v>38</v>
      </c>
      <c r="BJ31" s="13">
        <v>1.4</v>
      </c>
      <c r="BK31" s="14">
        <v>3.4</v>
      </c>
      <c r="BL31" s="14">
        <v>1.6</v>
      </c>
      <c r="BM31" s="14">
        <v>3.4</v>
      </c>
      <c r="BN31" s="14">
        <v>1.5</v>
      </c>
      <c r="BO31" s="14">
        <v>16.4</v>
      </c>
      <c r="BP31" s="14">
        <v>0.0</v>
      </c>
      <c r="BQ31" s="14">
        <v>7.9</v>
      </c>
      <c r="BR31" s="15" t="s">
        <v>12</v>
      </c>
      <c r="BS31" s="14">
        <v>11.9</v>
      </c>
      <c r="BT31" s="14">
        <v>2.8</v>
      </c>
      <c r="BU31" s="14">
        <v>8.0</v>
      </c>
      <c r="BV31" s="14">
        <v>3.5</v>
      </c>
      <c r="BW31" s="14">
        <v>5.5</v>
      </c>
      <c r="BX31" s="14">
        <v>1.5999999999999999</v>
      </c>
      <c r="BY31" s="14">
        <v>2.8</v>
      </c>
      <c r="BZ31" s="14">
        <v>3.5</v>
      </c>
      <c r="CA31" s="13">
        <f t="shared" si="4"/>
        <v>4.7</v>
      </c>
      <c r="CB31" s="14"/>
      <c r="CC31" s="130" t="s">
        <v>39</v>
      </c>
      <c r="CD31" s="21">
        <v>10.0</v>
      </c>
      <c r="CE31" s="22">
        <v>11.0</v>
      </c>
      <c r="CF31" s="22">
        <v>4.0</v>
      </c>
      <c r="CG31" s="22">
        <v>21.0</v>
      </c>
      <c r="CH31" s="22">
        <v>2.0</v>
      </c>
      <c r="CI31" s="22">
        <v>6.0</v>
      </c>
      <c r="CJ31" s="22">
        <v>6.0</v>
      </c>
      <c r="CK31" s="22">
        <v>12.0</v>
      </c>
      <c r="CL31" s="23" t="s">
        <v>12</v>
      </c>
      <c r="CM31" s="22">
        <v>11.0</v>
      </c>
      <c r="CN31" s="22">
        <v>2.0</v>
      </c>
      <c r="CO31" s="22">
        <v>0.0</v>
      </c>
      <c r="CP31" s="22">
        <v>0.0</v>
      </c>
      <c r="CQ31" s="22">
        <v>8.0</v>
      </c>
      <c r="CR31" s="22">
        <v>8.0</v>
      </c>
      <c r="CS31" s="22">
        <v>4.0</v>
      </c>
      <c r="CT31" s="22">
        <v>0.0</v>
      </c>
      <c r="CU31" s="111">
        <f t="shared" si="5"/>
        <v>6.5625</v>
      </c>
      <c r="CV31" s="14"/>
      <c r="CW31" s="95" t="s">
        <v>38</v>
      </c>
      <c r="CX31" s="27">
        <f t="shared" si="6"/>
        <v>13.9725</v>
      </c>
      <c r="CY31" s="27">
        <f t="shared" si="7"/>
        <v>17.36875</v>
      </c>
      <c r="CZ31" s="27">
        <f t="shared" si="8"/>
        <v>19.15</v>
      </c>
      <c r="DA31" s="27">
        <f t="shared" si="9"/>
        <v>4.7</v>
      </c>
      <c r="DB31" s="27">
        <f t="shared" si="10"/>
        <v>10.125</v>
      </c>
    </row>
    <row r="32">
      <c r="A32" s="37" t="s">
        <v>22</v>
      </c>
      <c r="B32" s="13">
        <v>10.28</v>
      </c>
      <c r="C32" s="14">
        <v>14.52</v>
      </c>
      <c r="D32" s="14">
        <v>19.34</v>
      </c>
      <c r="E32" s="14">
        <v>15.08</v>
      </c>
      <c r="F32" s="14">
        <v>15.86</v>
      </c>
      <c r="G32" s="14">
        <v>12.28</v>
      </c>
      <c r="H32" s="14">
        <v>7.94</v>
      </c>
      <c r="I32" s="15" t="s">
        <v>12</v>
      </c>
      <c r="J32" s="14">
        <v>10.16</v>
      </c>
      <c r="K32" s="14">
        <v>11.66</v>
      </c>
      <c r="L32" s="14">
        <v>12.38</v>
      </c>
      <c r="M32" s="14">
        <v>12.88</v>
      </c>
      <c r="N32" s="14">
        <v>17.56</v>
      </c>
      <c r="O32" s="14">
        <v>6.7</v>
      </c>
      <c r="P32" s="16">
        <v>10.22</v>
      </c>
      <c r="Q32" s="14">
        <v>11.42</v>
      </c>
      <c r="R32" s="14">
        <v>11.48</v>
      </c>
      <c r="S32" s="13">
        <f t="shared" si="1"/>
        <v>12.485</v>
      </c>
      <c r="T32" s="14"/>
      <c r="U32" s="17" t="s">
        <v>31</v>
      </c>
      <c r="V32" s="13">
        <v>15.8</v>
      </c>
      <c r="W32" s="14">
        <v>8.0</v>
      </c>
      <c r="X32" s="14">
        <v>25.8</v>
      </c>
      <c r="Y32" s="14">
        <v>8.2</v>
      </c>
      <c r="Z32" s="14">
        <v>17.799999999999997</v>
      </c>
      <c r="AA32" s="14">
        <v>4.4</v>
      </c>
      <c r="AB32" s="14">
        <v>7.4</v>
      </c>
      <c r="AC32" s="15">
        <v>23.2</v>
      </c>
      <c r="AD32" s="15" t="s">
        <v>12</v>
      </c>
      <c r="AE32" s="14">
        <v>2.8</v>
      </c>
      <c r="AF32" s="14">
        <v>13.7</v>
      </c>
      <c r="AG32" s="14">
        <v>27.0</v>
      </c>
      <c r="AH32" s="14">
        <v>10.8</v>
      </c>
      <c r="AI32" s="14">
        <v>14.2</v>
      </c>
      <c r="AJ32" s="16">
        <v>36.8</v>
      </c>
      <c r="AK32" s="14">
        <v>5.5</v>
      </c>
      <c r="AL32" s="14">
        <v>8.8</v>
      </c>
      <c r="AM32" s="13">
        <f t="shared" si="2"/>
        <v>14.3875</v>
      </c>
      <c r="AN32" s="14"/>
      <c r="AO32" s="65" t="s">
        <v>37</v>
      </c>
      <c r="AP32" s="13">
        <v>22.0</v>
      </c>
      <c r="AQ32" s="14">
        <v>20.9</v>
      </c>
      <c r="AR32" s="14">
        <v>15.299999999999999</v>
      </c>
      <c r="AS32" s="14">
        <v>28.2</v>
      </c>
      <c r="AT32" s="14">
        <v>24.1</v>
      </c>
      <c r="AU32" s="14">
        <v>13.099999999999998</v>
      </c>
      <c r="AV32" s="14">
        <v>4.5</v>
      </c>
      <c r="AW32" s="15" t="s">
        <v>12</v>
      </c>
      <c r="AX32" s="14">
        <v>29.499999999999996</v>
      </c>
      <c r="AY32" s="14">
        <v>21.900000000000002</v>
      </c>
      <c r="AZ32" s="14">
        <v>15.6</v>
      </c>
      <c r="BA32" s="14">
        <v>19.0</v>
      </c>
      <c r="BB32" s="14">
        <v>18.900000000000002</v>
      </c>
      <c r="BC32" s="14">
        <v>14.3</v>
      </c>
      <c r="BD32" s="14">
        <v>10.9</v>
      </c>
      <c r="BE32" s="14">
        <v>21.200000000000003</v>
      </c>
      <c r="BF32" s="14">
        <v>17.400000000000002</v>
      </c>
      <c r="BG32" s="13">
        <f t="shared" si="3"/>
        <v>18.55</v>
      </c>
      <c r="BH32" s="14"/>
      <c r="BI32" s="43" t="s">
        <v>28</v>
      </c>
      <c r="BJ32" s="13">
        <v>0.0</v>
      </c>
      <c r="BK32" s="14">
        <v>3.3</v>
      </c>
      <c r="BL32" s="14">
        <v>1.0</v>
      </c>
      <c r="BM32" s="15" t="s">
        <v>12</v>
      </c>
      <c r="BN32" s="14">
        <v>0.0</v>
      </c>
      <c r="BO32" s="14">
        <v>11.0</v>
      </c>
      <c r="BP32" s="14">
        <v>5.5</v>
      </c>
      <c r="BQ32" s="14">
        <v>8.4</v>
      </c>
      <c r="BR32" s="14">
        <v>5.699999999999999</v>
      </c>
      <c r="BS32" s="14">
        <v>0.8</v>
      </c>
      <c r="BT32" s="14">
        <v>11.799999999999999</v>
      </c>
      <c r="BU32" s="14">
        <v>0.7</v>
      </c>
      <c r="BV32" s="14">
        <v>8.5</v>
      </c>
      <c r="BW32" s="14">
        <v>1.1</v>
      </c>
      <c r="BX32" s="14">
        <v>2.7</v>
      </c>
      <c r="BY32" s="14">
        <v>3.1999999999999997</v>
      </c>
      <c r="BZ32" s="14">
        <v>1.7</v>
      </c>
      <c r="CA32" s="13">
        <f t="shared" si="4"/>
        <v>4.0875</v>
      </c>
      <c r="CB32" s="14"/>
      <c r="CC32" s="123" t="s">
        <v>37</v>
      </c>
      <c r="CD32" s="21">
        <v>6.0</v>
      </c>
      <c r="CE32" s="22">
        <v>6.0</v>
      </c>
      <c r="CF32" s="22">
        <v>13.0</v>
      </c>
      <c r="CG32" s="22">
        <v>4.0</v>
      </c>
      <c r="CH32" s="22">
        <v>7.0</v>
      </c>
      <c r="CI32" s="22">
        <v>8.0</v>
      </c>
      <c r="CJ32" s="22">
        <v>4.0</v>
      </c>
      <c r="CK32" s="23" t="s">
        <v>12</v>
      </c>
      <c r="CL32" s="22">
        <v>12.0</v>
      </c>
      <c r="CM32" s="22">
        <v>4.0</v>
      </c>
      <c r="CN32" s="22">
        <v>2.0</v>
      </c>
      <c r="CO32" s="22">
        <v>0.0</v>
      </c>
      <c r="CP32" s="22">
        <v>9.0</v>
      </c>
      <c r="CQ32" s="22">
        <v>6.0</v>
      </c>
      <c r="CR32" s="22">
        <v>2.0</v>
      </c>
      <c r="CS32" s="22">
        <v>4.0</v>
      </c>
      <c r="CT32" s="22">
        <v>10.0</v>
      </c>
      <c r="CU32" s="125">
        <f t="shared" si="5"/>
        <v>6.0625</v>
      </c>
      <c r="CV32" s="14"/>
      <c r="CW32" s="106" t="s">
        <v>43</v>
      </c>
      <c r="CX32" s="27">
        <f t="shared" si="6"/>
        <v>14.49125</v>
      </c>
      <c r="CY32" s="27">
        <f t="shared" si="7"/>
        <v>15.01875</v>
      </c>
      <c r="CZ32" s="27">
        <f t="shared" si="8"/>
        <v>22.575</v>
      </c>
      <c r="DA32" s="27">
        <f t="shared" si="9"/>
        <v>5.525</v>
      </c>
      <c r="DB32" s="27">
        <f t="shared" si="10"/>
        <v>9</v>
      </c>
    </row>
    <row r="33">
      <c r="A33" s="82" t="s">
        <v>40</v>
      </c>
      <c r="B33" s="13">
        <v>21.16</v>
      </c>
      <c r="C33" s="14">
        <v>10.08</v>
      </c>
      <c r="D33" s="14">
        <v>10.24</v>
      </c>
      <c r="E33" s="14">
        <v>11.06</v>
      </c>
      <c r="F33" s="14">
        <v>14.98</v>
      </c>
      <c r="G33" s="14">
        <v>11.12</v>
      </c>
      <c r="H33" s="14">
        <v>6.14</v>
      </c>
      <c r="I33" s="14">
        <v>12.68</v>
      </c>
      <c r="J33" s="14">
        <v>7.66</v>
      </c>
      <c r="K33" s="14">
        <v>21.02</v>
      </c>
      <c r="L33" s="15" t="s">
        <v>12</v>
      </c>
      <c r="M33" s="14">
        <v>15.0</v>
      </c>
      <c r="N33" s="14">
        <v>10.14</v>
      </c>
      <c r="O33" s="14">
        <v>7.32</v>
      </c>
      <c r="P33" s="16">
        <v>7.42</v>
      </c>
      <c r="Q33" s="14">
        <v>22.36</v>
      </c>
      <c r="R33" s="14">
        <v>6.0</v>
      </c>
      <c r="S33" s="13">
        <f t="shared" si="1"/>
        <v>12.14875</v>
      </c>
      <c r="T33" s="14"/>
      <c r="U33" s="19" t="s">
        <v>15</v>
      </c>
      <c r="V33" s="13">
        <v>13.899999999999999</v>
      </c>
      <c r="W33" s="14">
        <v>18.3</v>
      </c>
      <c r="X33" s="14">
        <v>13.799999999999999</v>
      </c>
      <c r="Y33" s="14">
        <v>14.700000000000001</v>
      </c>
      <c r="Z33" s="14">
        <v>10.799999999999999</v>
      </c>
      <c r="AA33" s="14">
        <v>7.3</v>
      </c>
      <c r="AB33" s="15" t="s">
        <v>12</v>
      </c>
      <c r="AC33" s="14">
        <v>18.799999999999997</v>
      </c>
      <c r="AD33" s="14">
        <v>11.3</v>
      </c>
      <c r="AE33" s="14">
        <v>25.599999999999998</v>
      </c>
      <c r="AF33" s="14">
        <v>18.5</v>
      </c>
      <c r="AG33" s="14">
        <v>7.6</v>
      </c>
      <c r="AH33" s="14">
        <v>14.2</v>
      </c>
      <c r="AI33" s="14">
        <v>12.1</v>
      </c>
      <c r="AJ33" s="16">
        <v>6.1</v>
      </c>
      <c r="AK33" s="14">
        <v>23.8</v>
      </c>
      <c r="AL33" s="14">
        <v>3.6</v>
      </c>
      <c r="AM33" s="13">
        <f t="shared" si="2"/>
        <v>13.775</v>
      </c>
      <c r="AN33" s="14"/>
      <c r="AO33" s="82" t="s">
        <v>40</v>
      </c>
      <c r="AP33" s="13">
        <v>19.6</v>
      </c>
      <c r="AQ33" s="14">
        <v>14.9</v>
      </c>
      <c r="AR33" s="14">
        <v>13.700000000000001</v>
      </c>
      <c r="AS33" s="14">
        <v>10.1</v>
      </c>
      <c r="AT33" s="14">
        <v>5.199999999999999</v>
      </c>
      <c r="AU33" s="14">
        <v>3.6</v>
      </c>
      <c r="AV33" s="14">
        <v>6.800000000000001</v>
      </c>
      <c r="AW33" s="14">
        <v>18.0</v>
      </c>
      <c r="AX33" s="14">
        <v>14.2</v>
      </c>
      <c r="AY33" s="14">
        <v>34.4</v>
      </c>
      <c r="AZ33" s="15" t="s">
        <v>12</v>
      </c>
      <c r="BA33" s="14">
        <v>21.1</v>
      </c>
      <c r="BB33" s="14">
        <v>10.6</v>
      </c>
      <c r="BC33" s="14">
        <v>3.6</v>
      </c>
      <c r="BD33" s="14">
        <v>10.700000000000001</v>
      </c>
      <c r="BE33" s="14">
        <v>18.099999999999998</v>
      </c>
      <c r="BF33" s="14">
        <v>15.200000000000003</v>
      </c>
      <c r="BG33" s="13">
        <f t="shared" si="3"/>
        <v>13.7375</v>
      </c>
      <c r="BH33" s="14"/>
      <c r="BI33" s="17" t="s">
        <v>31</v>
      </c>
      <c r="BJ33" s="13">
        <v>1.4</v>
      </c>
      <c r="BK33" s="14">
        <v>3.0</v>
      </c>
      <c r="BL33" s="14">
        <v>2.8</v>
      </c>
      <c r="BM33" s="14">
        <v>5.2</v>
      </c>
      <c r="BN33" s="14">
        <v>0.8</v>
      </c>
      <c r="BO33" s="14">
        <v>0.0</v>
      </c>
      <c r="BP33" s="14">
        <v>5.3</v>
      </c>
      <c r="BQ33" s="14">
        <v>1.1</v>
      </c>
      <c r="BR33" s="15" t="s">
        <v>12</v>
      </c>
      <c r="BS33" s="14">
        <v>5.0</v>
      </c>
      <c r="BT33" s="14">
        <v>1.2</v>
      </c>
      <c r="BU33" s="14">
        <v>2.6</v>
      </c>
      <c r="BV33" s="14">
        <v>4.7</v>
      </c>
      <c r="BW33" s="14">
        <v>6.9</v>
      </c>
      <c r="BX33" s="14">
        <v>1.9</v>
      </c>
      <c r="BY33" s="14">
        <v>10.3</v>
      </c>
      <c r="BZ33" s="14">
        <v>1.2</v>
      </c>
      <c r="CA33" s="13">
        <f t="shared" si="4"/>
        <v>3.3375</v>
      </c>
      <c r="CB33" s="14"/>
      <c r="CC33" s="122" t="s">
        <v>26</v>
      </c>
      <c r="CD33" s="21">
        <v>0.0</v>
      </c>
      <c r="CE33" s="22">
        <v>2.0</v>
      </c>
      <c r="CF33" s="22">
        <v>4.0</v>
      </c>
      <c r="CG33" s="22">
        <v>3.0</v>
      </c>
      <c r="CH33" s="22">
        <v>8.0</v>
      </c>
      <c r="CI33" s="22">
        <v>9.0</v>
      </c>
      <c r="CJ33" s="22">
        <v>0.0</v>
      </c>
      <c r="CK33" s="22">
        <v>7.0</v>
      </c>
      <c r="CL33" s="22">
        <v>4.0</v>
      </c>
      <c r="CM33" s="23" t="s">
        <v>12</v>
      </c>
      <c r="CN33" s="22">
        <v>2.0</v>
      </c>
      <c r="CO33" s="22">
        <v>9.0</v>
      </c>
      <c r="CP33" s="22">
        <v>0.0</v>
      </c>
      <c r="CQ33" s="22">
        <v>8.0</v>
      </c>
      <c r="CR33" s="22">
        <v>11.0</v>
      </c>
      <c r="CS33" s="22">
        <v>2.0</v>
      </c>
      <c r="CT33" s="22">
        <v>14.0</v>
      </c>
      <c r="CU33" s="132">
        <f t="shared" si="5"/>
        <v>5.1875</v>
      </c>
      <c r="CV33" s="14"/>
      <c r="CW33" s="85" t="s">
        <v>42</v>
      </c>
      <c r="CX33" s="27">
        <f t="shared" si="6"/>
        <v>15.5375</v>
      </c>
      <c r="CY33" s="27">
        <f t="shared" si="7"/>
        <v>17.5</v>
      </c>
      <c r="CZ33" s="27">
        <f t="shared" si="8"/>
        <v>22.9</v>
      </c>
      <c r="DA33" s="27">
        <f t="shared" si="9"/>
        <v>5.8375</v>
      </c>
      <c r="DB33" s="27">
        <f t="shared" si="10"/>
        <v>7.5</v>
      </c>
    </row>
    <row r="34">
      <c r="B34" s="135"/>
      <c r="V34" s="135"/>
      <c r="AP34" s="135"/>
      <c r="BG34" s="135"/>
      <c r="BJ34" s="135"/>
      <c r="CC34" s="136"/>
      <c r="CD34" s="137"/>
      <c r="CE34" s="136"/>
      <c r="CF34" s="136"/>
      <c r="CG34" s="136"/>
      <c r="CH34" s="136"/>
      <c r="CI34" s="136"/>
      <c r="CJ34" s="136"/>
      <c r="CQ34" s="136"/>
      <c r="CR34" s="136"/>
      <c r="CS34" s="136"/>
      <c r="CT34" s="136"/>
      <c r="CU34" s="136"/>
      <c r="CW34" s="56" t="s">
        <v>45</v>
      </c>
      <c r="CX34" s="138">
        <f t="shared" ref="CX34:DB34" si="11">AVERAGE(CX2:CX33)</f>
        <v>16.49300781</v>
      </c>
      <c r="CY34" s="138">
        <f t="shared" si="11"/>
        <v>18.13457031</v>
      </c>
      <c r="CZ34" s="138">
        <f t="shared" si="11"/>
        <v>22.91433594</v>
      </c>
      <c r="DA34" s="138">
        <f t="shared" si="11"/>
        <v>7.297070313</v>
      </c>
      <c r="DB34" s="138">
        <f t="shared" si="11"/>
        <v>9.4375</v>
      </c>
    </row>
  </sheetData>
  <conditionalFormatting sqref="B2:B33 V2:V33 BG2:BG33 CA2:CB33 CC2:CJ34 CK2:CP33 CQ2:CU34 CV2:CV33 CW2:CW19 CX2:DB34 CW21:CW34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S2:S33 T2:T33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AP2:AP33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J2:BJ33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C2:C33">
    <cfRule type="colorScale" priority="5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W2:W33">
    <cfRule type="colorScale" priority="6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AQ2:AQ33">
    <cfRule type="colorScale" priority="7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BK2:BK33">
    <cfRule type="colorScale" priority="8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AM2:AM33">
    <cfRule type="colorScale" priority="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D2:D33">
    <cfRule type="colorScale" priority="10">
      <colorScale>
        <cfvo type="min"/>
        <cfvo type="percentile" val="50"/>
        <cfvo type="max"/>
        <color rgb="FFE06666"/>
        <color rgb="FFFFD666"/>
        <color rgb="FF93C47D"/>
      </colorScale>
    </cfRule>
  </conditionalFormatting>
  <conditionalFormatting sqref="X2:X33">
    <cfRule type="colorScale" priority="11">
      <colorScale>
        <cfvo type="min"/>
        <cfvo type="percentile" val="50"/>
        <cfvo type="max"/>
        <color rgb="FFEA9999"/>
        <color rgb="FFFFD666"/>
        <color rgb="FF93C47D"/>
      </colorScale>
    </cfRule>
  </conditionalFormatting>
  <conditionalFormatting sqref="AR2:AR33">
    <cfRule type="colorScale" priority="12">
      <colorScale>
        <cfvo type="min"/>
        <cfvo type="percentile" val="50"/>
        <cfvo type="max"/>
        <color rgb="FFE06666"/>
        <color rgb="FFFFD666"/>
        <color rgb="FF93C47D"/>
      </colorScale>
    </cfRule>
  </conditionalFormatting>
  <conditionalFormatting sqref="BL2:BL33">
    <cfRule type="colorScale" priority="13">
      <colorScale>
        <cfvo type="min"/>
        <cfvo type="percentile" val="50"/>
        <cfvo type="max"/>
        <color rgb="FFEA9999"/>
        <color rgb="FFFFD666"/>
        <color rgb="FF93C47D"/>
      </colorScale>
    </cfRule>
  </conditionalFormatting>
  <conditionalFormatting sqref="E2:E33">
    <cfRule type="colorScale" priority="14">
      <colorScale>
        <cfvo type="min"/>
        <cfvo type="percentile" val="50"/>
        <cfvo type="max"/>
        <color rgb="FFE67C73"/>
        <color rgb="FFFFD666"/>
        <color rgb="FF62BD87"/>
      </colorScale>
    </cfRule>
  </conditionalFormatting>
  <conditionalFormatting sqref="Y2:Y33">
    <cfRule type="colorScale" priority="15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AS2:AS33">
    <cfRule type="colorScale" priority="16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BM2:BM33">
    <cfRule type="colorScale" priority="17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F2:F33">
    <cfRule type="colorScale" priority="18">
      <colorScale>
        <cfvo type="min"/>
        <cfvo type="percentile" val="50"/>
        <cfvo type="max"/>
        <color rgb="FFE98872"/>
        <color rgb="FFFFD666"/>
        <color rgb="FF75C083"/>
      </colorScale>
    </cfRule>
  </conditionalFormatting>
  <conditionalFormatting sqref="Z2:Z33">
    <cfRule type="colorScale" priority="19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AT2:AT33">
    <cfRule type="colorScale" priority="20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BN2:BN33">
    <cfRule type="colorScale" priority="2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33">
    <cfRule type="colorScale" priority="2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AA2:AA33">
    <cfRule type="colorScale" priority="2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AU2:AU33">
    <cfRule type="colorScale" priority="2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O2:BO33">
    <cfRule type="colorScale" priority="2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H2:H33">
    <cfRule type="colorScale" priority="26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AB2:AB33">
    <cfRule type="colorScale" priority="27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AV2:AV33">
    <cfRule type="colorScale" priority="28">
      <colorScale>
        <cfvo type="min"/>
        <cfvo type="percentile" val="50"/>
        <cfvo type="max"/>
        <color rgb="FFE67C73"/>
        <color rgb="FFFFD666"/>
        <color rgb="FF62BD87"/>
      </colorScale>
    </cfRule>
  </conditionalFormatting>
  <conditionalFormatting sqref="BP2:BP33">
    <cfRule type="colorScale" priority="29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I2:I33">
    <cfRule type="colorScale" priority="30">
      <colorScale>
        <cfvo type="min"/>
        <cfvo type="percentile" val="50"/>
        <cfvo type="max"/>
        <color rgb="FFE98872"/>
        <color rgb="FFFFD666"/>
        <color rgb="FF5EBD88"/>
      </colorScale>
    </cfRule>
  </conditionalFormatting>
  <conditionalFormatting sqref="AC2:AC33">
    <cfRule type="colorScale" priority="31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AW2:AW33">
    <cfRule type="colorScale" priority="32">
      <colorScale>
        <cfvo type="min"/>
        <cfvo type="percentile" val="50"/>
        <cfvo type="max"/>
        <color rgb="FFE98872"/>
        <color rgb="FFFFD666"/>
        <color rgb="FF57BB8A"/>
      </colorScale>
    </cfRule>
  </conditionalFormatting>
  <conditionalFormatting sqref="BQ2:BQ33">
    <cfRule type="colorScale" priority="33">
      <colorScale>
        <cfvo type="min"/>
        <cfvo type="percentile" val="50"/>
        <cfvo type="max"/>
        <color rgb="FFE78073"/>
        <color rgb="FFFFD666"/>
        <color rgb="FF5BBC89"/>
      </colorScale>
    </cfRule>
  </conditionalFormatting>
  <conditionalFormatting sqref="J2:J33">
    <cfRule type="colorScale" priority="34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AD2:AD33">
    <cfRule type="colorScale" priority="35">
      <colorScale>
        <cfvo type="min"/>
        <cfvo type="percentile" val="50"/>
        <cfvo type="max"/>
        <color rgb="FFE98872"/>
        <color rgb="FFFFD666"/>
        <color rgb="FF62BD87"/>
      </colorScale>
    </cfRule>
  </conditionalFormatting>
  <conditionalFormatting sqref="AX2:AX33">
    <cfRule type="colorScale" priority="36">
      <colorScale>
        <cfvo type="min"/>
        <cfvo type="percentile" val="50"/>
        <cfvo type="max"/>
        <color rgb="FFE78073"/>
        <color rgb="FFFFD666"/>
        <color rgb="FF70C084"/>
      </colorScale>
    </cfRule>
  </conditionalFormatting>
  <conditionalFormatting sqref="BR2:BR33">
    <cfRule type="colorScale" priority="37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K2:K33">
    <cfRule type="colorScale" priority="38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AE2:AE33">
    <cfRule type="colorScale" priority="39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AY2:AY33">
    <cfRule type="colorScale" priority="40">
      <colorScale>
        <cfvo type="min"/>
        <cfvo type="percentile" val="50"/>
        <cfvo type="max"/>
        <color rgb="FFE78073"/>
        <color rgb="FFFFD666"/>
        <color rgb="FF6BBF85"/>
      </colorScale>
    </cfRule>
  </conditionalFormatting>
  <conditionalFormatting sqref="BS2:BS33">
    <cfRule type="colorScale" priority="41">
      <colorScale>
        <cfvo type="min"/>
        <cfvo type="percentile" val="50"/>
        <cfvo type="max"/>
        <color rgb="FFE78073"/>
        <color rgb="FFFFD666"/>
        <color rgb="FF62BD87"/>
      </colorScale>
    </cfRule>
  </conditionalFormatting>
  <conditionalFormatting sqref="L2:L33">
    <cfRule type="colorScale" priority="42">
      <colorScale>
        <cfvo type="min"/>
        <cfvo type="percentile" val="50"/>
        <cfvo type="max"/>
        <color rgb="FFE78073"/>
        <color rgb="FFFFD666"/>
        <color rgb="FF6BBF85"/>
      </colorScale>
    </cfRule>
  </conditionalFormatting>
  <conditionalFormatting sqref="AF2:AF33">
    <cfRule type="colorScale" priority="43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AZ2:AZ33">
    <cfRule type="colorScale" priority="44">
      <colorScale>
        <cfvo type="min"/>
        <cfvo type="percentile" val="50"/>
        <cfvo type="max"/>
        <color rgb="FFE88372"/>
        <color rgb="FFFFD666"/>
        <color rgb="FF6BBF85"/>
      </colorScale>
    </cfRule>
  </conditionalFormatting>
  <conditionalFormatting sqref="BT2:BT33">
    <cfRule type="colorScale" priority="45">
      <colorScale>
        <cfvo type="min"/>
        <cfvo type="percentile" val="50"/>
        <cfvo type="max"/>
        <color rgb="FFE98972"/>
        <color rgb="FFFFD666"/>
        <color rgb="FF6BBF85"/>
      </colorScale>
    </cfRule>
  </conditionalFormatting>
  <conditionalFormatting sqref="M2:M33">
    <cfRule type="colorScale" priority="46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AG2:AG33">
    <cfRule type="colorScale" priority="47">
      <colorScale>
        <cfvo type="min"/>
        <cfvo type="percentile" val="50"/>
        <cfvo type="max"/>
        <color rgb="FFE88372"/>
        <color rgb="FFFFD666"/>
        <color rgb="FF59BC89"/>
      </colorScale>
    </cfRule>
  </conditionalFormatting>
  <conditionalFormatting sqref="BA2:BA33">
    <cfRule type="colorScale" priority="48">
      <colorScale>
        <cfvo type="min"/>
        <cfvo type="percentile" val="50"/>
        <cfvo type="max"/>
        <color rgb="FFE88372"/>
        <color rgb="FFFFD666"/>
        <color rgb="FF59BC89"/>
      </colorScale>
    </cfRule>
  </conditionalFormatting>
  <conditionalFormatting sqref="BU2:BU33">
    <cfRule type="colorScale" priority="49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BV2:BV33">
    <cfRule type="colorScale" priority="50">
      <colorScale>
        <cfvo type="min"/>
        <cfvo type="percentile" val="50"/>
        <cfvo type="max"/>
        <color rgb="FFE78073"/>
        <color rgb="FFFFD666"/>
        <color rgb="FF93C47D"/>
      </colorScale>
    </cfRule>
  </conditionalFormatting>
  <conditionalFormatting sqref="AH2:AH33">
    <cfRule type="colorScale" priority="51">
      <colorScale>
        <cfvo type="min"/>
        <cfvo type="percentile" val="50"/>
        <cfvo type="max"/>
        <color rgb="FFEC9170"/>
        <color rgb="FFFFD666"/>
        <color rgb="FF6AA84F"/>
      </colorScale>
    </cfRule>
  </conditionalFormatting>
  <conditionalFormatting sqref="N2:N33">
    <cfRule type="colorScale" priority="52">
      <colorScale>
        <cfvo type="min"/>
        <cfvo type="percentile" val="50"/>
        <cfvo type="max"/>
        <color rgb="FFE78073"/>
        <color rgb="FFFFD666"/>
        <color rgb="FF93C47D"/>
      </colorScale>
    </cfRule>
  </conditionalFormatting>
  <conditionalFormatting sqref="BB2:BB33">
    <cfRule type="colorScale" priority="53">
      <colorScale>
        <cfvo type="min"/>
        <cfvo type="percentile" val="50"/>
        <cfvo type="max"/>
        <color rgb="FFE78073"/>
        <color rgb="FFFFD666"/>
        <color rgb="FF93C47D"/>
      </colorScale>
    </cfRule>
  </conditionalFormatting>
  <conditionalFormatting sqref="O2:O33">
    <cfRule type="colorScale" priority="54">
      <colorScale>
        <cfvo type="min"/>
        <cfvo type="percentile" val="50"/>
        <cfvo type="max"/>
        <color rgb="FFE88372"/>
        <color rgb="FFFFD666"/>
        <color rgb="FF59BC89"/>
      </colorScale>
    </cfRule>
  </conditionalFormatting>
  <conditionalFormatting sqref="AI2:AI33">
    <cfRule type="colorScale" priority="55">
      <colorScale>
        <cfvo type="min"/>
        <cfvo type="percentile" val="50"/>
        <cfvo type="max"/>
        <color rgb="FFE88372"/>
        <color rgb="FFFFD666"/>
        <color rgb="FF59BC89"/>
      </colorScale>
    </cfRule>
  </conditionalFormatting>
  <conditionalFormatting sqref="BC2:BC33">
    <cfRule type="colorScale" priority="56">
      <colorScale>
        <cfvo type="min"/>
        <cfvo type="percentile" val="50"/>
        <cfvo type="max"/>
        <color rgb="FFE78073"/>
        <color rgb="FFFFD666"/>
        <color rgb="FF59BC89"/>
      </colorScale>
    </cfRule>
  </conditionalFormatting>
  <conditionalFormatting sqref="BW2:BW33">
    <cfRule type="colorScale" priority="57">
      <colorScale>
        <cfvo type="min"/>
        <cfvo type="percentile" val="50"/>
        <cfvo type="max"/>
        <color rgb="FFE88372"/>
        <color rgb="FFFFD666"/>
        <color rgb="FF59BC89"/>
      </colorScale>
    </cfRule>
  </conditionalFormatting>
  <conditionalFormatting sqref="P2:P33">
    <cfRule type="colorScale" priority="58">
      <colorScale>
        <cfvo type="min"/>
        <cfvo type="percentile" val="50"/>
        <cfvo type="max"/>
        <color rgb="FFE98972"/>
        <color rgb="FFFFD666"/>
        <color rgb="FF88C47F"/>
      </colorScale>
    </cfRule>
  </conditionalFormatting>
  <conditionalFormatting sqref="AJ2:AJ33">
    <cfRule type="colorScale" priority="59">
      <colorScale>
        <cfvo type="min"/>
        <cfvo type="percentile" val="50"/>
        <cfvo type="max"/>
        <color rgb="FFE78073"/>
        <color rgb="FFFFD666"/>
        <color rgb="FF87C37F"/>
      </colorScale>
    </cfRule>
  </conditionalFormatting>
  <conditionalFormatting sqref="BD2:BD33">
    <cfRule type="colorScale" priority="60">
      <colorScale>
        <cfvo type="min"/>
        <cfvo type="percentile" val="50"/>
        <cfvo type="max"/>
        <color rgb="FFE78073"/>
        <color rgb="FFFFD666"/>
        <color rgb="FF6BBF85"/>
      </colorScale>
    </cfRule>
  </conditionalFormatting>
  <conditionalFormatting sqref="BX2:BX33">
    <cfRule type="colorScale" priority="61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Q2:Q33">
    <cfRule type="colorScale" priority="62">
      <colorScale>
        <cfvo type="min"/>
        <cfvo type="percentile" val="50"/>
        <cfvo type="max"/>
        <color rgb="FFE88372"/>
        <color rgb="FFFFD666"/>
        <color rgb="FF57BB8A"/>
      </colorScale>
    </cfRule>
  </conditionalFormatting>
  <conditionalFormatting sqref="AK2:AK33">
    <cfRule type="colorScale" priority="63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BE2:BE33">
    <cfRule type="colorScale" priority="64">
      <colorScale>
        <cfvo type="min"/>
        <cfvo type="percentile" val="50"/>
        <cfvo type="max"/>
        <color rgb="FFEB8F71"/>
        <color rgb="FFFFD666"/>
        <color rgb="FF57BB8A"/>
      </colorScale>
    </cfRule>
  </conditionalFormatting>
  <conditionalFormatting sqref="BY2:BY33">
    <cfRule type="colorScale" priority="65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R2:R33">
    <cfRule type="colorScale" priority="66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AL2:AL33">
    <cfRule type="colorScale" priority="67">
      <colorScale>
        <cfvo type="min"/>
        <cfvo type="percentile" val="50"/>
        <cfvo type="max"/>
        <color rgb="FFE78073"/>
        <color rgb="FFFFD666"/>
        <color rgb="FF57BB8A"/>
      </colorScale>
    </cfRule>
  </conditionalFormatting>
  <conditionalFormatting sqref="BF2:BF33">
    <cfRule type="colorScale" priority="68">
      <colorScale>
        <cfvo type="min"/>
        <cfvo type="percentile" val="50"/>
        <cfvo type="max"/>
        <color rgb="FFE98972"/>
        <color rgb="FFFFD666"/>
        <color rgb="FF57BB8A"/>
      </colorScale>
    </cfRule>
  </conditionalFormatting>
  <conditionalFormatting sqref="BZ2:BZ33">
    <cfRule type="colorScale" priority="69">
      <colorScale>
        <cfvo type="min"/>
        <cfvo type="percentile" val="50"/>
        <cfvo type="max"/>
        <color rgb="FFE78073"/>
        <color rgb="FFFFD666"/>
        <color rgb="FF57BB8A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2424"/>
  </sheetPr>
  <sheetViews>
    <sheetView workbookViewId="0"/>
  </sheetViews>
  <sheetFormatPr customHeight="1" defaultColWidth="14.43" defaultRowHeight="15.75"/>
  <cols>
    <col customWidth="1" min="1" max="1" width="9.71"/>
    <col customWidth="1" min="2" max="6" width="5.57"/>
    <col customWidth="1" min="8" max="8" width="7.57"/>
    <col customWidth="1" min="9" max="13" width="5.57"/>
    <col customWidth="1" min="15" max="15" width="8.43"/>
    <col customWidth="1" min="16" max="20" width="5.57"/>
  </cols>
  <sheetData>
    <row r="1">
      <c r="A1" s="140" t="s">
        <v>46</v>
      </c>
      <c r="G1" s="141"/>
      <c r="H1" s="140" t="s">
        <v>48</v>
      </c>
      <c r="N1" s="141"/>
      <c r="O1" s="140" t="s">
        <v>49</v>
      </c>
      <c r="U1" s="141"/>
      <c r="V1" s="141"/>
      <c r="W1" s="141"/>
      <c r="X1" s="141"/>
      <c r="Y1" s="141"/>
      <c r="Z1" s="141"/>
    </row>
    <row r="2">
      <c r="A2" s="143" t="str">
        <f>DraftKings!CW1</f>
        <v>Export</v>
      </c>
      <c r="B2" s="143" t="str">
        <f>DraftKings!CX1</f>
        <v>QB</v>
      </c>
      <c r="C2" s="143" t="str">
        <f>DraftKings!CY1</f>
        <v>RB</v>
      </c>
      <c r="D2" s="143" t="str">
        <f>DraftKings!CZ1</f>
        <v>WR</v>
      </c>
      <c r="E2" s="143" t="str">
        <f>DraftKings!DA1</f>
        <v>TE</v>
      </c>
      <c r="F2" s="143" t="str">
        <f>DraftKings!DB1</f>
        <v>DST</v>
      </c>
      <c r="G2" s="141"/>
      <c r="H2" s="143" t="str">
        <f>Fanduel!CW1</f>
        <v>Export</v>
      </c>
      <c r="I2" s="143" t="str">
        <f>Fanduel!CX1</f>
        <v>QB</v>
      </c>
      <c r="J2" s="143" t="str">
        <f>Fanduel!CY1</f>
        <v>RB</v>
      </c>
      <c r="K2" s="143" t="str">
        <f>Fanduel!CZ1</f>
        <v>WR</v>
      </c>
      <c r="L2" s="143" t="str">
        <f>Fanduel!DA1</f>
        <v>TE</v>
      </c>
      <c r="M2" s="143" t="str">
        <f>Fanduel!DB1</f>
        <v>DST</v>
      </c>
      <c r="N2" s="141"/>
      <c r="O2" s="143" t="str">
        <f>Standard!CW1</f>
        <v>Export</v>
      </c>
      <c r="P2" s="143" t="str">
        <f>Standard!CX1</f>
        <v>QB</v>
      </c>
      <c r="Q2" s="143" t="str">
        <f>Standard!CY1</f>
        <v>RB</v>
      </c>
      <c r="R2" s="143" t="str">
        <f>Standard!CZ1</f>
        <v>WR</v>
      </c>
      <c r="S2" s="143" t="str">
        <f>Standard!DA1</f>
        <v>TE</v>
      </c>
      <c r="T2" s="143" t="str">
        <f>Standard!DB1</f>
        <v>DST</v>
      </c>
      <c r="U2" s="141"/>
      <c r="V2" s="141"/>
      <c r="W2" s="141"/>
      <c r="X2" s="141"/>
      <c r="Y2" s="141"/>
      <c r="Z2" s="141"/>
    </row>
    <row r="3">
      <c r="A3" s="141" t="str">
        <f>DraftKings!CW2</f>
        <v>NOR</v>
      </c>
      <c r="B3" s="143">
        <f>DraftKings!CX2</f>
        <v>20.51875</v>
      </c>
      <c r="C3" s="143">
        <f>DraftKings!CY2</f>
        <v>28.025</v>
      </c>
      <c r="D3" s="143">
        <f>DraftKings!CZ2</f>
        <v>39.5375</v>
      </c>
      <c r="E3" s="143">
        <f>DraftKings!DA2</f>
        <v>11.5625</v>
      </c>
      <c r="F3" s="143">
        <f>DraftKings!DB2</f>
        <v>6.75</v>
      </c>
      <c r="G3" s="141"/>
      <c r="H3" s="141" t="str">
        <f>Fanduel!CW2</f>
        <v>DET</v>
      </c>
      <c r="I3" s="143">
        <f>Fanduel!CX2</f>
        <v>19.975</v>
      </c>
      <c r="J3" s="143">
        <f>Fanduel!CY2</f>
        <v>18.2625</v>
      </c>
      <c r="K3" s="143">
        <f>Fanduel!CZ2</f>
        <v>32.31875</v>
      </c>
      <c r="L3" s="143">
        <f>Fanduel!DA2</f>
        <v>11.98125</v>
      </c>
      <c r="M3" s="143">
        <f>Fanduel!DB2</f>
        <v>5.1875</v>
      </c>
      <c r="N3" s="141"/>
      <c r="O3" s="141" t="str">
        <f>Standard!CW2</f>
        <v>DET</v>
      </c>
      <c r="P3" s="143">
        <f>Standard!CX2</f>
        <v>19.23375</v>
      </c>
      <c r="Q3" s="143">
        <f>Standard!CY2</f>
        <v>15.71875</v>
      </c>
      <c r="R3" s="143">
        <f>Standard!CZ2</f>
        <v>25.31875</v>
      </c>
      <c r="S3" s="143">
        <f>Standard!DA2</f>
        <v>9.41875</v>
      </c>
      <c r="T3" s="143">
        <f>Standard!DB2</f>
        <v>7.4375</v>
      </c>
      <c r="U3" s="141"/>
      <c r="V3" s="141"/>
      <c r="W3" s="141"/>
      <c r="X3" s="141"/>
      <c r="Y3" s="141"/>
      <c r="Z3" s="141"/>
    </row>
    <row r="4">
      <c r="A4" s="141" t="str">
        <f>DraftKings!CW3</f>
        <v>NYG</v>
      </c>
      <c r="B4" s="143">
        <f>DraftKings!CX3</f>
        <v>14.24375</v>
      </c>
      <c r="C4" s="143">
        <f>DraftKings!CY3</f>
        <v>20.825</v>
      </c>
      <c r="D4" s="143">
        <f>DraftKings!CZ3</f>
        <v>33.46875</v>
      </c>
      <c r="E4" s="143">
        <f>DraftKings!DA3</f>
        <v>13.875</v>
      </c>
      <c r="F4" s="143">
        <f>DraftKings!DB3</f>
        <v>7.125</v>
      </c>
      <c r="G4" s="141"/>
      <c r="H4" s="141" t="str">
        <f>Fanduel!CW3</f>
        <v>ATL</v>
      </c>
      <c r="I4" s="143">
        <f>Fanduel!CX3</f>
        <v>19.81875</v>
      </c>
      <c r="J4" s="143">
        <f>Fanduel!CY3</f>
        <v>25.96875</v>
      </c>
      <c r="K4" s="143">
        <f>Fanduel!CZ3</f>
        <v>31.95</v>
      </c>
      <c r="L4" s="143">
        <f>Fanduel!DA3</f>
        <v>11.75</v>
      </c>
      <c r="M4" s="143">
        <f>Fanduel!DB3</f>
        <v>2.375</v>
      </c>
      <c r="N4" s="141"/>
      <c r="O4" s="141" t="str">
        <f>Standard!CW3</f>
        <v>ATL</v>
      </c>
      <c r="P4" s="143">
        <f>Standard!CX3</f>
        <v>19.08125</v>
      </c>
      <c r="Q4" s="143">
        <f>Standard!CY3</f>
        <v>20.48125</v>
      </c>
      <c r="R4" s="143">
        <f>Standard!CZ3</f>
        <v>24.7</v>
      </c>
      <c r="S4" s="143">
        <f>Standard!DA3</f>
        <v>9.15625</v>
      </c>
      <c r="T4" s="143">
        <f>Standard!DB3</f>
        <v>7.375</v>
      </c>
      <c r="U4" s="141"/>
      <c r="V4" s="141"/>
      <c r="W4" s="141"/>
      <c r="X4" s="141"/>
      <c r="Y4" s="141"/>
      <c r="Z4" s="141"/>
    </row>
    <row r="5">
      <c r="A5" s="141" t="str">
        <f>DraftKings!CW4</f>
        <v>PHI</v>
      </c>
      <c r="B5" s="143">
        <f>DraftKings!CX4</f>
        <v>17.21875</v>
      </c>
      <c r="C5" s="143">
        <f>DraftKings!CY4</f>
        <v>22.03125</v>
      </c>
      <c r="D5" s="143">
        <f>DraftKings!CZ4</f>
        <v>40.11875</v>
      </c>
      <c r="E5" s="143">
        <f>DraftKings!DA4</f>
        <v>7.48125</v>
      </c>
      <c r="F5" s="143">
        <f>DraftKings!DB4</f>
        <v>6.5625</v>
      </c>
      <c r="G5" s="141"/>
      <c r="H5" s="141" t="str">
        <f>Fanduel!CW4</f>
        <v>OAK</v>
      </c>
      <c r="I5" s="143">
        <f>Fanduel!CX4</f>
        <v>18.75</v>
      </c>
      <c r="J5" s="143">
        <f>Fanduel!CY4</f>
        <v>22.85</v>
      </c>
      <c r="K5" s="143">
        <f>Fanduel!CZ4</f>
        <v>30.79375</v>
      </c>
      <c r="L5" s="143">
        <f>Fanduel!DA4</f>
        <v>11.00625</v>
      </c>
      <c r="M5" s="143">
        <f>Fanduel!DB4</f>
        <v>3.1875</v>
      </c>
      <c r="N5" s="141"/>
      <c r="O5" s="141" t="str">
        <f>Standard!CW4</f>
        <v>OAK</v>
      </c>
      <c r="P5" s="143">
        <f>Standard!CX4</f>
        <v>17.605</v>
      </c>
      <c r="Q5" s="143">
        <f>Standard!CY4</f>
        <v>20.28125</v>
      </c>
      <c r="R5" s="143">
        <f>Standard!CZ4</f>
        <v>24.16875</v>
      </c>
      <c r="S5" s="143">
        <f>Standard!DA4</f>
        <v>8.63125</v>
      </c>
      <c r="T5" s="143">
        <f>Standard!DB4</f>
        <v>5.1875</v>
      </c>
      <c r="U5" s="141"/>
      <c r="V5" s="141"/>
      <c r="W5" s="141"/>
      <c r="X5" s="141"/>
      <c r="Y5" s="141"/>
      <c r="Z5" s="141"/>
    </row>
    <row r="6">
      <c r="A6" s="141" t="str">
        <f>DraftKings!CW5</f>
        <v>JAX</v>
      </c>
      <c r="B6" s="143">
        <f>DraftKings!CX5</f>
        <v>17.80625</v>
      </c>
      <c r="C6" s="143">
        <f>DraftKings!CY5</f>
        <v>22.5125</v>
      </c>
      <c r="D6" s="143">
        <f>DraftKings!CZ5</f>
        <v>33.2</v>
      </c>
      <c r="E6" s="143">
        <f>DraftKings!DA5</f>
        <v>9.625</v>
      </c>
      <c r="F6" s="143">
        <f>DraftKings!DB5</f>
        <v>9.25</v>
      </c>
      <c r="G6" s="141"/>
      <c r="H6" s="141" t="str">
        <f>Fanduel!CW5</f>
        <v>CIN</v>
      </c>
      <c r="I6" s="143">
        <f>Fanduel!CX5</f>
        <v>16.95625</v>
      </c>
      <c r="J6" s="143">
        <f>Fanduel!CY5</f>
        <v>21.0875</v>
      </c>
      <c r="K6" s="143">
        <f>Fanduel!CZ5</f>
        <v>24.25625</v>
      </c>
      <c r="L6" s="143">
        <f>Fanduel!DA5</f>
        <v>12.31875</v>
      </c>
      <c r="M6" s="143">
        <f>Fanduel!DB5</f>
        <v>5.625</v>
      </c>
      <c r="N6" s="141"/>
      <c r="O6" s="141" t="str">
        <f>Standard!CW5</f>
        <v>CIN</v>
      </c>
      <c r="P6" s="143">
        <f>Standard!CX5</f>
        <v>15.85625</v>
      </c>
      <c r="Q6" s="143">
        <f>Standard!CY5</f>
        <v>18.20625</v>
      </c>
      <c r="R6" s="143">
        <f>Standard!CZ5</f>
        <v>18.75625</v>
      </c>
      <c r="S6" s="143">
        <f>Standard!DA5</f>
        <v>9.25625</v>
      </c>
      <c r="T6" s="143">
        <f>Standard!DB5</f>
        <v>8.4375</v>
      </c>
      <c r="U6" s="141"/>
      <c r="V6" s="141"/>
      <c r="W6" s="141"/>
      <c r="X6" s="141"/>
      <c r="Y6" s="141"/>
      <c r="Z6" s="141"/>
    </row>
    <row r="7">
      <c r="A7" s="141" t="str">
        <f>DraftKings!CW6</f>
        <v>TEN</v>
      </c>
      <c r="B7" s="143">
        <f>DraftKings!CX6</f>
        <v>21.3875</v>
      </c>
      <c r="C7" s="143">
        <f>DraftKings!CY6</f>
        <v>19.09375</v>
      </c>
      <c r="D7" s="143">
        <f>DraftKings!CZ6</f>
        <v>44.3875</v>
      </c>
      <c r="E7" s="143">
        <f>DraftKings!DA6</f>
        <v>10.10625</v>
      </c>
      <c r="F7" s="143">
        <f>DraftKings!DB6</f>
        <v>7.8125</v>
      </c>
      <c r="G7" s="141"/>
      <c r="H7" s="141" t="str">
        <f>Fanduel!CW6</f>
        <v>TAM</v>
      </c>
      <c r="I7" s="143">
        <f>Fanduel!CX6</f>
        <v>17.3875</v>
      </c>
      <c r="J7" s="143">
        <f>Fanduel!CY6</f>
        <v>21.3875</v>
      </c>
      <c r="K7" s="143">
        <f>Fanduel!CZ6</f>
        <v>29.6</v>
      </c>
      <c r="L7" s="143">
        <f>Fanduel!DA6</f>
        <v>8.475</v>
      </c>
      <c r="M7" s="143">
        <f>Fanduel!DB6</f>
        <v>7.3125</v>
      </c>
      <c r="N7" s="141"/>
      <c r="O7" s="141" t="str">
        <f>Standard!CW6</f>
        <v>TAM</v>
      </c>
      <c r="P7" s="143">
        <f>Standard!CX6</f>
        <v>16.325</v>
      </c>
      <c r="Q7" s="143">
        <f>Standard!CY6</f>
        <v>19.65625</v>
      </c>
      <c r="R7" s="143">
        <f>Standard!CZ6</f>
        <v>23.5375</v>
      </c>
      <c r="S7" s="143">
        <f>Standard!DA6</f>
        <v>6.1625</v>
      </c>
      <c r="T7" s="143">
        <f>Standard!DB6</f>
        <v>10.3125</v>
      </c>
      <c r="U7" s="141"/>
      <c r="V7" s="141"/>
      <c r="W7" s="141"/>
      <c r="X7" s="141"/>
      <c r="Y7" s="141"/>
      <c r="Z7" s="141"/>
    </row>
    <row r="8">
      <c r="A8" s="141" t="str">
        <f>DraftKings!CW7</f>
        <v>CLE</v>
      </c>
      <c r="B8" s="143">
        <f>DraftKings!CX7</f>
        <v>21.06875</v>
      </c>
      <c r="C8" s="143">
        <f>DraftKings!CY7</f>
        <v>29.0125</v>
      </c>
      <c r="D8" s="143">
        <f>DraftKings!CZ7</f>
        <v>37.33125</v>
      </c>
      <c r="E8" s="143">
        <f>DraftKings!DA7</f>
        <v>18.325</v>
      </c>
      <c r="F8" s="143">
        <f>DraftKings!DB7</f>
        <v>11</v>
      </c>
      <c r="G8" s="141"/>
      <c r="H8" s="141" t="str">
        <f>Fanduel!CW7</f>
        <v>SDG</v>
      </c>
      <c r="I8" s="143">
        <f>Fanduel!CX7</f>
        <v>17.625</v>
      </c>
      <c r="J8" s="143">
        <f>Fanduel!CY7</f>
        <v>23.7125</v>
      </c>
      <c r="K8" s="143">
        <f>Fanduel!CZ7</f>
        <v>27.51875</v>
      </c>
      <c r="L8" s="143">
        <f>Fanduel!DA7</f>
        <v>8.9</v>
      </c>
      <c r="M8" s="143">
        <f>Fanduel!DB7</f>
        <v>8.5625</v>
      </c>
      <c r="N8" s="141"/>
      <c r="O8" s="141" t="str">
        <f>Standard!CW7</f>
        <v>GNB</v>
      </c>
      <c r="P8" s="143">
        <f>Standard!CX7</f>
        <v>18.2075</v>
      </c>
      <c r="Q8" s="143">
        <f>Standard!CY7</f>
        <v>16.39375</v>
      </c>
      <c r="R8" s="143">
        <f>Standard!CZ7</f>
        <v>29.3</v>
      </c>
      <c r="S8" s="143">
        <f>Standard!DA7</f>
        <v>7.48125</v>
      </c>
      <c r="T8" s="143">
        <f>Standard!DB7</f>
        <v>8.4375</v>
      </c>
      <c r="U8" s="141"/>
      <c r="V8" s="141"/>
      <c r="W8" s="141"/>
      <c r="X8" s="141"/>
      <c r="Y8" s="141"/>
      <c r="Z8" s="141"/>
    </row>
    <row r="9">
      <c r="A9" s="141" t="str">
        <f>DraftKings!CW8</f>
        <v>PIT</v>
      </c>
      <c r="B9" s="143">
        <f>DraftKings!CX8</f>
        <v>16.375</v>
      </c>
      <c r="C9" s="143">
        <f>DraftKings!CY8</f>
        <v>26.5625</v>
      </c>
      <c r="D9" s="143">
        <f>DraftKings!CZ8</f>
        <v>33.425</v>
      </c>
      <c r="E9" s="143">
        <f>DraftKings!DA8</f>
        <v>14.15</v>
      </c>
      <c r="F9" s="143">
        <f>DraftKings!DB8</f>
        <v>4.875</v>
      </c>
      <c r="G9" s="141"/>
      <c r="H9" s="141" t="str">
        <f>Fanduel!CW8</f>
        <v>GNB</v>
      </c>
      <c r="I9" s="143">
        <f>Fanduel!CX8</f>
        <v>19.4</v>
      </c>
      <c r="J9" s="143">
        <f>Fanduel!CY8</f>
        <v>18.2375</v>
      </c>
      <c r="K9" s="143">
        <f>Fanduel!CZ8</f>
        <v>35.95625</v>
      </c>
      <c r="L9" s="143">
        <f>Fanduel!DA8</f>
        <v>10.0125</v>
      </c>
      <c r="M9" s="143">
        <f>Fanduel!DB8</f>
        <v>4.5625</v>
      </c>
      <c r="N9" s="141"/>
      <c r="O9" s="141" t="str">
        <f>Standard!CW8</f>
        <v>SDG</v>
      </c>
      <c r="P9" s="143">
        <f>Standard!CX8</f>
        <v>16.38</v>
      </c>
      <c r="Q9" s="143">
        <f>Standard!CY8</f>
        <v>20.25625</v>
      </c>
      <c r="R9" s="143">
        <f>Standard!CZ8</f>
        <v>21.14375</v>
      </c>
      <c r="S9" s="143">
        <f>Standard!DA8</f>
        <v>6.68125</v>
      </c>
      <c r="T9" s="143">
        <f>Standard!DB8</f>
        <v>12.125</v>
      </c>
      <c r="U9" s="141"/>
      <c r="V9" s="141"/>
      <c r="W9" s="141"/>
      <c r="X9" s="141"/>
      <c r="Y9" s="141"/>
      <c r="Z9" s="141"/>
    </row>
    <row r="10">
      <c r="A10" s="141" t="str">
        <f>DraftKings!CW9</f>
        <v>IND</v>
      </c>
      <c r="B10" s="143">
        <f>DraftKings!CX9</f>
        <v>19.9</v>
      </c>
      <c r="C10" s="143">
        <f>DraftKings!CY9</f>
        <v>26.69375</v>
      </c>
      <c r="D10" s="143">
        <f>DraftKings!CZ9</f>
        <v>36.35</v>
      </c>
      <c r="E10" s="143">
        <f>DraftKings!DA9</f>
        <v>13.86875</v>
      </c>
      <c r="F10" s="143">
        <f>DraftKings!DB9</f>
        <v>7.1875</v>
      </c>
      <c r="G10" s="141"/>
      <c r="H10" s="141" t="str">
        <f>Fanduel!CW9</f>
        <v>NWE</v>
      </c>
      <c r="I10" s="143">
        <f>Fanduel!CX9</f>
        <v>17.0125</v>
      </c>
      <c r="J10" s="143">
        <f>Fanduel!CY9</f>
        <v>16.475</v>
      </c>
      <c r="K10" s="143">
        <f>Fanduel!CZ9</f>
        <v>27.21875</v>
      </c>
      <c r="L10" s="143">
        <f>Fanduel!DA9</f>
        <v>7.675</v>
      </c>
      <c r="M10" s="143">
        <f>Fanduel!DB9</f>
        <v>2.3125</v>
      </c>
      <c r="N10" s="141"/>
      <c r="O10" s="141" t="str">
        <f>Standard!CW9</f>
        <v>JAX</v>
      </c>
      <c r="P10" s="143">
        <f>Standard!CX9</f>
        <v>16.1675</v>
      </c>
      <c r="Q10" s="143">
        <f>Standard!CY9</f>
        <v>16.95</v>
      </c>
      <c r="R10" s="143">
        <f>Standard!CZ9</f>
        <v>19.95</v>
      </c>
      <c r="S10" s="143">
        <f>Standard!DA9</f>
        <v>6.525</v>
      </c>
      <c r="T10" s="143">
        <f>Standard!DB9</f>
        <v>10.9375</v>
      </c>
      <c r="U10" s="141"/>
      <c r="V10" s="141"/>
      <c r="W10" s="141"/>
      <c r="X10" s="141"/>
      <c r="Y10" s="141"/>
      <c r="Z10" s="141"/>
    </row>
    <row r="11">
      <c r="A11" s="141" t="str">
        <f>DraftKings!CW10</f>
        <v>DET</v>
      </c>
      <c r="B11" s="143">
        <f>DraftKings!CX10</f>
        <v>21.2875</v>
      </c>
      <c r="C11" s="143">
        <f>DraftKings!CY10</f>
        <v>21.59375</v>
      </c>
      <c r="D11" s="143">
        <f>DraftKings!CZ10</f>
        <v>40.06875</v>
      </c>
      <c r="E11" s="143">
        <f>DraftKings!DA10</f>
        <v>15.03125</v>
      </c>
      <c r="F11" s="143">
        <f>DraftKings!DB10</f>
        <v>6.5</v>
      </c>
      <c r="G11" s="141"/>
      <c r="H11" s="141" t="str">
        <f>Fanduel!CW10</f>
        <v>JAX</v>
      </c>
      <c r="I11" s="143">
        <f>Fanduel!CX10</f>
        <v>16.9625</v>
      </c>
      <c r="J11" s="143">
        <f>Fanduel!CY10</f>
        <v>18.2875</v>
      </c>
      <c r="K11" s="143">
        <f>Fanduel!CZ10</f>
        <v>26.3875</v>
      </c>
      <c r="L11" s="143">
        <f>Fanduel!DA10</f>
        <v>8.30625</v>
      </c>
      <c r="M11" s="143">
        <f>Fanduel!DB10</f>
        <v>8.5</v>
      </c>
      <c r="N11" s="141"/>
      <c r="O11" s="141" t="str">
        <f>Standard!CW10</f>
        <v>NYJ</v>
      </c>
      <c r="P11" s="143">
        <f>Standard!CX10</f>
        <v>17.09875</v>
      </c>
      <c r="Q11" s="143">
        <f>Standard!CY10</f>
        <v>18.35625</v>
      </c>
      <c r="R11" s="143">
        <f>Standard!CZ10</f>
        <v>22.95</v>
      </c>
      <c r="S11" s="143">
        <f>Standard!DA10</f>
        <v>8.21875</v>
      </c>
      <c r="T11" s="143">
        <f>Standard!DB10</f>
        <v>12.3125</v>
      </c>
      <c r="U11" s="141"/>
      <c r="V11" s="141"/>
      <c r="W11" s="141"/>
      <c r="X11" s="141"/>
      <c r="Y11" s="141"/>
      <c r="Z11" s="141"/>
    </row>
    <row r="12">
      <c r="A12" s="141" t="str">
        <f>DraftKings!CW11</f>
        <v>BUF</v>
      </c>
      <c r="B12" s="143">
        <f>DraftKings!CX11</f>
        <v>17.04375</v>
      </c>
      <c r="C12" s="143">
        <f>DraftKings!CY11</f>
        <v>26.5125</v>
      </c>
      <c r="D12" s="143">
        <f>DraftKings!CZ11</f>
        <v>33.25625</v>
      </c>
      <c r="E12" s="143">
        <f>DraftKings!DA11</f>
        <v>9.8125</v>
      </c>
      <c r="F12" s="143">
        <f>DraftKings!DB11</f>
        <v>5.1875</v>
      </c>
      <c r="G12" s="141"/>
      <c r="H12" s="141" t="str">
        <f>Fanduel!CW11</f>
        <v>CLE</v>
      </c>
      <c r="I12" s="143">
        <f>Fanduel!CX11</f>
        <v>20.06875</v>
      </c>
      <c r="J12" s="143">
        <f>Fanduel!CY11</f>
        <v>25.29375</v>
      </c>
      <c r="K12" s="143">
        <f>Fanduel!CZ11</f>
        <v>30.39375</v>
      </c>
      <c r="L12" s="143">
        <f>Fanduel!DA11</f>
        <v>14.1375</v>
      </c>
      <c r="M12" s="143">
        <f>Fanduel!DB11</f>
        <v>10.5625</v>
      </c>
      <c r="N12" s="141"/>
      <c r="O12" s="141" t="str">
        <f>Standard!CW11</f>
        <v>DAL</v>
      </c>
      <c r="P12" s="143">
        <f>Standard!CX11</f>
        <v>16.5025</v>
      </c>
      <c r="Q12" s="143">
        <f>Standard!CY11</f>
        <v>13.775</v>
      </c>
      <c r="R12" s="143">
        <f>Standard!CZ11</f>
        <v>22.18125</v>
      </c>
      <c r="S12" s="143">
        <f>Standard!DA11</f>
        <v>10.475</v>
      </c>
      <c r="T12" s="143">
        <f>Standard!DB11</f>
        <v>6.6875</v>
      </c>
      <c r="U12" s="141"/>
      <c r="V12" s="141"/>
      <c r="W12" s="141"/>
      <c r="X12" s="141"/>
      <c r="Y12" s="141"/>
      <c r="Z12" s="141"/>
    </row>
    <row r="13">
      <c r="A13" s="141" t="str">
        <f>DraftKings!CW12</f>
        <v>BAL</v>
      </c>
      <c r="B13" s="143">
        <f>DraftKings!CX12</f>
        <v>17.35</v>
      </c>
      <c r="C13" s="143">
        <f>DraftKings!CY12</f>
        <v>22.35</v>
      </c>
      <c r="D13" s="143">
        <f>DraftKings!CZ12</f>
        <v>36.65</v>
      </c>
      <c r="E13" s="143">
        <f>DraftKings!DA12</f>
        <v>11.28125</v>
      </c>
      <c r="F13" s="143">
        <f>DraftKings!DB12</f>
        <v>6.875</v>
      </c>
      <c r="G13" s="141"/>
      <c r="H13" s="141" t="str">
        <f>Fanduel!CW12</f>
        <v>NYJ</v>
      </c>
      <c r="I13" s="143">
        <f>Fanduel!CX12</f>
        <v>17.5875</v>
      </c>
      <c r="J13" s="143">
        <f>Fanduel!CY12</f>
        <v>20.0625</v>
      </c>
      <c r="K13" s="143">
        <f>Fanduel!CZ12</f>
        <v>29.60625</v>
      </c>
      <c r="L13" s="143">
        <f>Fanduel!DA12</f>
        <v>10.8125</v>
      </c>
      <c r="M13" s="143">
        <f>Fanduel!DB12</f>
        <v>11.5625</v>
      </c>
      <c r="N13" s="141"/>
      <c r="O13" s="141" t="str">
        <f>Standard!CW12</f>
        <v>CHI</v>
      </c>
      <c r="P13" s="143">
        <f>Standard!CX12</f>
        <v>17.15125</v>
      </c>
      <c r="Q13" s="143">
        <f>Standard!CY12</f>
        <v>16.575</v>
      </c>
      <c r="R13" s="143">
        <f>Standard!CZ12</f>
        <v>25.1875</v>
      </c>
      <c r="S13" s="143">
        <f>Standard!DA12</f>
        <v>6.625</v>
      </c>
      <c r="T13" s="143">
        <f>Standard!DB12</f>
        <v>9.75</v>
      </c>
      <c r="U13" s="141"/>
      <c r="V13" s="141"/>
      <c r="W13" s="141"/>
      <c r="X13" s="141"/>
      <c r="Y13" s="141"/>
      <c r="Z13" s="141"/>
    </row>
    <row r="14">
      <c r="A14" s="141" t="str">
        <f>DraftKings!CW13</f>
        <v>OAK</v>
      </c>
      <c r="B14" s="143">
        <f>DraftKings!CX13</f>
        <v>19.90625</v>
      </c>
      <c r="C14" s="143">
        <f>DraftKings!CY13</f>
        <v>24.59375</v>
      </c>
      <c r="D14" s="143">
        <f>DraftKings!CZ13</f>
        <v>38.85625</v>
      </c>
      <c r="E14" s="143">
        <f>DraftKings!DA13</f>
        <v>15.21875</v>
      </c>
      <c r="F14" s="143">
        <f>DraftKings!DB13</f>
        <v>4.1875</v>
      </c>
      <c r="G14" s="141"/>
      <c r="H14" s="141" t="str">
        <f>Fanduel!CW13</f>
        <v>DAL</v>
      </c>
      <c r="I14" s="143">
        <f>Fanduel!CX13</f>
        <v>17.075</v>
      </c>
      <c r="J14" s="143">
        <f>Fanduel!CY13</f>
        <v>15.1375</v>
      </c>
      <c r="K14" s="143">
        <f>Fanduel!CZ13</f>
        <v>29.4625</v>
      </c>
      <c r="L14" s="143">
        <f>Fanduel!DA13</f>
        <v>14.1625</v>
      </c>
      <c r="M14" s="143">
        <f>Fanduel!DB13</f>
        <v>3.3125</v>
      </c>
      <c r="N14" s="141"/>
      <c r="O14" s="141" t="str">
        <f>Standard!CW13</f>
        <v>NOR</v>
      </c>
      <c r="P14" s="143">
        <f>Standard!CX13</f>
        <v>18.26875</v>
      </c>
      <c r="Q14" s="143">
        <f>Standard!CY13</f>
        <v>22.4625</v>
      </c>
      <c r="R14" s="143">
        <f>Standard!CZ13</f>
        <v>24.28875</v>
      </c>
      <c r="S14" s="143">
        <f>Standard!DA13</f>
        <v>7.09375</v>
      </c>
      <c r="T14" s="143">
        <f>Standard!DB13</f>
        <v>10.0625</v>
      </c>
      <c r="U14" s="141"/>
      <c r="V14" s="141"/>
      <c r="W14" s="141"/>
      <c r="X14" s="141"/>
      <c r="Y14" s="141"/>
      <c r="Z14" s="141"/>
    </row>
    <row r="15">
      <c r="A15" s="141" t="str">
        <f>DraftKings!CW14</f>
        <v>MIA</v>
      </c>
      <c r="B15" s="143">
        <f>DraftKings!CX14</f>
        <v>20.6625</v>
      </c>
      <c r="C15" s="143">
        <f>DraftKings!CY14</f>
        <v>24.31875</v>
      </c>
      <c r="D15" s="143">
        <f>DraftKings!CZ14</f>
        <v>40.38125</v>
      </c>
      <c r="E15" s="143">
        <f>DraftKings!DA14</f>
        <v>14.1375</v>
      </c>
      <c r="F15" s="143">
        <f>DraftKings!DB14</f>
        <v>7.25</v>
      </c>
      <c r="G15" s="141"/>
      <c r="H15" s="141" t="str">
        <f>Fanduel!CW14</f>
        <v>WAS</v>
      </c>
      <c r="I15" s="143">
        <f>Fanduel!CX14</f>
        <v>17.45625</v>
      </c>
      <c r="J15" s="143">
        <f>Fanduel!CY14</f>
        <v>23.44375</v>
      </c>
      <c r="K15" s="143">
        <f>Fanduel!CZ14</f>
        <v>29.525</v>
      </c>
      <c r="L15" s="143">
        <f>Fanduel!DA14</f>
        <v>11.5625</v>
      </c>
      <c r="M15" s="143">
        <f>Fanduel!DB14</f>
        <v>5.5625</v>
      </c>
      <c r="N15" s="141"/>
      <c r="O15" s="141" t="str">
        <f>Standard!CW14</f>
        <v>CLE</v>
      </c>
      <c r="P15" s="143">
        <f>Standard!CX14</f>
        <v>19.43875</v>
      </c>
      <c r="Q15" s="143">
        <f>Standard!CY14</f>
        <v>23.7625</v>
      </c>
      <c r="R15" s="143">
        <f>Standard!CZ14</f>
        <v>24.58125</v>
      </c>
      <c r="S15" s="143">
        <f>Standard!DA14</f>
        <v>11.2</v>
      </c>
      <c r="T15" s="143">
        <f>Standard!DB14</f>
        <v>14.3125</v>
      </c>
      <c r="U15" s="141"/>
      <c r="V15" s="141"/>
      <c r="W15" s="141"/>
      <c r="X15" s="141"/>
      <c r="Y15" s="141"/>
      <c r="Z15" s="141"/>
    </row>
    <row r="16">
      <c r="A16" s="141" t="str">
        <f>DraftKings!CW15</f>
        <v>CHI</v>
      </c>
      <c r="B16" s="143">
        <f>DraftKings!CX15</f>
        <v>18.45625</v>
      </c>
      <c r="C16" s="143">
        <f>DraftKings!CY15</f>
        <v>20.3875</v>
      </c>
      <c r="D16" s="143">
        <f>DraftKings!CZ15</f>
        <v>40.25</v>
      </c>
      <c r="E16" s="143">
        <f>DraftKings!DA15</f>
        <v>10.325</v>
      </c>
      <c r="F16" s="143">
        <f>DraftKings!DB15</f>
        <v>9.25</v>
      </c>
      <c r="G16" s="141"/>
      <c r="H16" s="141" t="str">
        <f>Fanduel!CW15</f>
        <v>CHI</v>
      </c>
      <c r="I16" s="143">
        <f>Fanduel!CX15</f>
        <v>17.70625</v>
      </c>
      <c r="J16" s="143">
        <f>Fanduel!CY15</f>
        <v>19.4375</v>
      </c>
      <c r="K16" s="143">
        <f>Fanduel!CZ15</f>
        <v>32.3125</v>
      </c>
      <c r="L16" s="143">
        <f>Fanduel!DA15</f>
        <v>8.8125</v>
      </c>
      <c r="M16" s="143">
        <f>Fanduel!DB15</f>
        <v>8.1875</v>
      </c>
      <c r="N16" s="141"/>
      <c r="O16" s="141" t="str">
        <f>Standard!CW15</f>
        <v>NWE</v>
      </c>
      <c r="P16" s="143">
        <f>Standard!CX15</f>
        <v>15.95625</v>
      </c>
      <c r="Q16" s="143">
        <f>Standard!CY15</f>
        <v>14.45</v>
      </c>
      <c r="R16" s="143">
        <f>Standard!CZ15</f>
        <v>21.21875</v>
      </c>
      <c r="S16" s="143">
        <f>Standard!DA15</f>
        <v>5.70625</v>
      </c>
      <c r="T16" s="143">
        <f>Standard!DB15</f>
        <v>6.5625</v>
      </c>
      <c r="U16" s="141"/>
      <c r="V16" s="141"/>
      <c r="W16" s="141"/>
      <c r="X16" s="141"/>
      <c r="Y16" s="141"/>
      <c r="Z16" s="141"/>
    </row>
    <row r="17">
      <c r="A17" s="141" t="str">
        <f>DraftKings!CW16</f>
        <v>WAS</v>
      </c>
      <c r="B17" s="143">
        <f>DraftKings!CX16</f>
        <v>19.08125</v>
      </c>
      <c r="C17" s="143">
        <f>DraftKings!CY16</f>
        <v>26.95625</v>
      </c>
      <c r="D17" s="143">
        <f>DraftKings!CZ16</f>
        <v>37.24375</v>
      </c>
      <c r="E17" s="143">
        <f>DraftKings!DA16</f>
        <v>16.35</v>
      </c>
      <c r="F17" s="143">
        <f>DraftKings!DB16</f>
        <v>5.75</v>
      </c>
      <c r="G17" s="141"/>
      <c r="H17" s="141" t="str">
        <f>Fanduel!CW16</f>
        <v>NOR</v>
      </c>
      <c r="I17" s="143">
        <f>Fanduel!CX16</f>
        <v>18.83125</v>
      </c>
      <c r="J17" s="143">
        <f>Fanduel!CY16</f>
        <v>26.09375</v>
      </c>
      <c r="K17" s="143">
        <f>Fanduel!CZ16</f>
        <v>31.2875</v>
      </c>
      <c r="L17" s="143">
        <f>Fanduel!DA16</f>
        <v>9.25</v>
      </c>
      <c r="M17" s="143">
        <f>Fanduel!DB16</f>
        <v>6.75</v>
      </c>
      <c r="N17" s="141"/>
      <c r="O17" s="141" t="str">
        <f>Standard!CW16</f>
        <v>WAS</v>
      </c>
      <c r="P17" s="143">
        <f>Standard!CX16</f>
        <v>16.70375</v>
      </c>
      <c r="Q17" s="143">
        <f>Standard!CY16</f>
        <v>21.14375</v>
      </c>
      <c r="R17" s="143">
        <f>Standard!CZ16</f>
        <v>22.93125</v>
      </c>
      <c r="S17" s="143">
        <f>Standard!DA16</f>
        <v>8.25</v>
      </c>
      <c r="T17" s="143">
        <f>Standard!DB16</f>
        <v>7.9375</v>
      </c>
      <c r="U17" s="141"/>
      <c r="V17" s="141"/>
      <c r="W17" s="141"/>
      <c r="X17" s="141"/>
      <c r="Y17" s="141"/>
      <c r="Z17" s="141"/>
    </row>
    <row r="18">
      <c r="A18" s="141" t="str">
        <f>DraftKings!CW17</f>
        <v>TAM</v>
      </c>
      <c r="B18" s="143">
        <f>DraftKings!CX17</f>
        <v>18.45</v>
      </c>
      <c r="C18" s="143">
        <f>DraftKings!CY17</f>
        <v>24.59375</v>
      </c>
      <c r="D18" s="143">
        <f>DraftKings!CZ17</f>
        <v>36.4125</v>
      </c>
      <c r="E18" s="143">
        <f>DraftKings!DA17</f>
        <v>12.35</v>
      </c>
      <c r="F18" s="143">
        <f>DraftKings!DB17</f>
        <v>8.375</v>
      </c>
      <c r="G18" s="141"/>
      <c r="H18" s="141" t="str">
        <f>Fanduel!CW17</f>
        <v>SFO</v>
      </c>
      <c r="I18" s="143">
        <f>Fanduel!CX17</f>
        <v>18.05</v>
      </c>
      <c r="J18" s="143">
        <f>Fanduel!CY17</f>
        <v>29.025</v>
      </c>
      <c r="K18" s="143">
        <f>Fanduel!CZ17</f>
        <v>31.86875</v>
      </c>
      <c r="L18" s="143">
        <f>Fanduel!DA17</f>
        <v>9.68125</v>
      </c>
      <c r="M18" s="143">
        <f>Fanduel!DB17</f>
        <v>7.75</v>
      </c>
      <c r="N18" s="141"/>
      <c r="O18" s="141" t="str">
        <f>Standard!CW17</f>
        <v>LAR</v>
      </c>
      <c r="P18" s="143">
        <f>Standard!CX17</f>
        <v>17.84</v>
      </c>
      <c r="Q18" s="143">
        <f>Standard!CY17</f>
        <v>17.88125</v>
      </c>
      <c r="R18" s="143">
        <f>Standard!CZ17</f>
        <v>24.74375</v>
      </c>
      <c r="S18" s="143">
        <f>Standard!DA17</f>
        <v>6.00625</v>
      </c>
      <c r="T18" s="143">
        <f>Standard!DB17</f>
        <v>15.0625</v>
      </c>
      <c r="U18" s="141"/>
      <c r="V18" s="141"/>
      <c r="W18" s="141"/>
      <c r="X18" s="141"/>
      <c r="Y18" s="141"/>
      <c r="Z18" s="141"/>
    </row>
    <row r="19">
      <c r="A19" s="141" t="str">
        <f>DraftKings!CW18</f>
        <v>SFO</v>
      </c>
      <c r="B19" s="143">
        <f>DraftKings!CX18</f>
        <v>18.8</v>
      </c>
      <c r="C19" s="143">
        <f>DraftKings!CY18</f>
        <v>33.15</v>
      </c>
      <c r="D19" s="143">
        <f>DraftKings!CZ18</f>
        <v>38.9625</v>
      </c>
      <c r="E19" s="143">
        <f>DraftKings!DA18</f>
        <v>11.33125</v>
      </c>
      <c r="F19" s="143">
        <f>DraftKings!DB18</f>
        <v>8</v>
      </c>
      <c r="G19" s="141"/>
      <c r="H19" s="141" t="str">
        <f>Fanduel!CW18</f>
        <v>PIT</v>
      </c>
      <c r="I19" s="143">
        <f>Fanduel!CX18</f>
        <v>15.4375</v>
      </c>
      <c r="J19" s="143">
        <f>Fanduel!CY18</f>
        <v>22.71875</v>
      </c>
      <c r="K19" s="143">
        <f>Fanduel!CZ18</f>
        <v>25.425</v>
      </c>
      <c r="L19" s="143">
        <f>Fanduel!DA18</f>
        <v>10.69375</v>
      </c>
      <c r="M19" s="143">
        <f>Fanduel!DB18</f>
        <v>4.0625</v>
      </c>
      <c r="N19" s="141"/>
      <c r="O19" s="141" t="str">
        <f>Standard!CW18</f>
        <v>SFO</v>
      </c>
      <c r="P19" s="143">
        <f>Standard!CX18</f>
        <v>17.42625</v>
      </c>
      <c r="Q19" s="143">
        <f>Standard!CY18</f>
        <v>27.15</v>
      </c>
      <c r="R19" s="143">
        <f>Standard!CZ18</f>
        <v>26.025</v>
      </c>
      <c r="S19" s="143">
        <f>Standard!DA18</f>
        <v>7.43125</v>
      </c>
      <c r="T19" s="143">
        <f>Standard!DB18</f>
        <v>11.9375</v>
      </c>
      <c r="U19" s="141"/>
      <c r="V19" s="141"/>
      <c r="W19" s="141"/>
      <c r="X19" s="141"/>
      <c r="Y19" s="141"/>
      <c r="Z19" s="141"/>
    </row>
    <row r="20">
      <c r="A20" s="141" t="str">
        <f>DraftKings!CW19</f>
        <v>SDG</v>
      </c>
      <c r="B20" s="143">
        <f>DraftKings!CX19</f>
        <v>18.9375</v>
      </c>
      <c r="C20" s="143">
        <f>DraftKings!CY19</f>
        <v>26.75625</v>
      </c>
      <c r="D20" s="143">
        <f>DraftKings!CZ19</f>
        <v>34.45625</v>
      </c>
      <c r="E20" s="143">
        <f>DraftKings!DA19</f>
        <v>10.9625</v>
      </c>
      <c r="F20" s="143">
        <f>DraftKings!DB19</f>
        <v>9.6875</v>
      </c>
      <c r="G20" s="141"/>
      <c r="H20" s="141" t="str">
        <f>Fanduel!CW19</f>
        <v>MIN</v>
      </c>
      <c r="I20" s="143">
        <f>Fanduel!CX19</f>
        <v>15.775</v>
      </c>
      <c r="J20" s="143">
        <f>Fanduel!CY19</f>
        <v>17.30625</v>
      </c>
      <c r="K20" s="143">
        <f>Fanduel!CZ19</f>
        <v>25.71875</v>
      </c>
      <c r="L20" s="143">
        <f>Fanduel!DA19</f>
        <v>9.0875</v>
      </c>
      <c r="M20" s="143">
        <f>Fanduel!DB19</f>
        <v>5.9375</v>
      </c>
      <c r="N20" s="141"/>
      <c r="O20" s="141" t="str">
        <f>Standard!CW19</f>
        <v>PIT</v>
      </c>
      <c r="P20" s="143">
        <f>Standard!CX19</f>
        <v>14.62125</v>
      </c>
      <c r="Q20" s="143">
        <f>Standard!CY19</f>
        <v>20.1875</v>
      </c>
      <c r="R20" s="143">
        <f>Standard!CZ19</f>
        <v>18.55</v>
      </c>
      <c r="S20" s="143">
        <f>Standard!DA19</f>
        <v>8.13125</v>
      </c>
      <c r="T20" s="143">
        <f>Standard!DB19</f>
        <v>6.0625</v>
      </c>
      <c r="U20" s="141"/>
      <c r="V20" s="141"/>
      <c r="W20" s="141"/>
      <c r="X20" s="141"/>
      <c r="Y20" s="141"/>
      <c r="Z20" s="141"/>
    </row>
    <row r="21">
      <c r="A21" s="141" t="str">
        <f>DraftKings!CW20</f>
        <v>GNB</v>
      </c>
      <c r="B21" s="143">
        <f>DraftKings!CX20</f>
        <v>20.9625</v>
      </c>
      <c r="C21" s="143">
        <f>DraftKings!CY20</f>
        <v>21.58125</v>
      </c>
      <c r="D21" s="143">
        <f>DraftKings!CZ20</f>
        <v>43.925</v>
      </c>
      <c r="E21" s="143">
        <f>DraftKings!DA20</f>
        <v>13.76875</v>
      </c>
      <c r="F21" s="143">
        <f>DraftKings!DB20</f>
        <v>5.375</v>
      </c>
      <c r="G21" s="141"/>
      <c r="H21" s="141" t="str">
        <f>Fanduel!CW20</f>
        <v>LAR</v>
      </c>
      <c r="I21" s="143">
        <f>Fanduel!CX20</f>
        <v>18.375</v>
      </c>
      <c r="J21" s="143">
        <f>Fanduel!CY20</f>
        <v>20.25625</v>
      </c>
      <c r="K21" s="143">
        <f>Fanduel!CZ20</f>
        <v>32.0875</v>
      </c>
      <c r="L21" s="143">
        <f>Fanduel!DA20</f>
        <v>7.85</v>
      </c>
      <c r="M21" s="143">
        <f>Fanduel!DB20</f>
        <v>12.1875</v>
      </c>
      <c r="N21" s="141"/>
      <c r="O21" s="141" t="str">
        <f>Standard!CW34</f>
        <v>Avg</v>
      </c>
      <c r="P21" s="143">
        <f>Standard!CX34</f>
        <v>16.49300781</v>
      </c>
      <c r="Q21" s="143">
        <f>Standard!CY34</f>
        <v>18.13457031</v>
      </c>
      <c r="R21" s="143">
        <f>Standard!CZ34</f>
        <v>22.91433594</v>
      </c>
      <c r="S21" s="143">
        <f>Standard!DA34</f>
        <v>7.297070313</v>
      </c>
      <c r="T21" s="143">
        <f>Standard!DB34</f>
        <v>9.4375</v>
      </c>
      <c r="U21" s="141"/>
      <c r="V21" s="141"/>
      <c r="W21" s="141"/>
      <c r="X21" s="141"/>
      <c r="Y21" s="141"/>
      <c r="Z21" s="141"/>
    </row>
    <row r="22">
      <c r="A22" s="141" t="str">
        <f>DraftKings!CW21</f>
        <v>KAN</v>
      </c>
      <c r="B22" s="143">
        <f>DraftKings!CX21</f>
        <v>17.71875</v>
      </c>
      <c r="C22" s="143">
        <f>DraftKings!CY21</f>
        <v>22.5625</v>
      </c>
      <c r="D22" s="143">
        <f>DraftKings!CZ21</f>
        <v>38.4625</v>
      </c>
      <c r="E22" s="143">
        <f>DraftKings!DA21</f>
        <v>10.725</v>
      </c>
      <c r="F22" s="143">
        <f>DraftKings!DB21</f>
        <v>6</v>
      </c>
      <c r="G22" s="141"/>
      <c r="H22" s="141" t="str">
        <f>Fanduel!CW21</f>
        <v>PHI</v>
      </c>
      <c r="I22" s="143">
        <f>Fanduel!CX21</f>
        <v>16.25</v>
      </c>
      <c r="J22" s="143">
        <f>Fanduel!CY21</f>
        <v>18.725</v>
      </c>
      <c r="K22" s="143">
        <f>Fanduel!CZ21</f>
        <v>32.49375</v>
      </c>
      <c r="L22" s="143">
        <f>Fanduel!DA21</f>
        <v>5.4625</v>
      </c>
      <c r="M22" s="143">
        <f>Fanduel!DB21</f>
        <v>5.3125</v>
      </c>
      <c r="N22" s="141"/>
      <c r="O22" s="141" t="str">
        <f>Standard!CW21</f>
        <v>IND</v>
      </c>
      <c r="P22" s="143">
        <f>Standard!CX21</f>
        <v>18.0275</v>
      </c>
      <c r="Q22" s="143">
        <f>Standard!CY21</f>
        <v>20.81875</v>
      </c>
      <c r="R22" s="143">
        <f>Standard!CZ21</f>
        <v>22.5375</v>
      </c>
      <c r="S22" s="143">
        <f>Standard!DA21</f>
        <v>8.15</v>
      </c>
      <c r="T22" s="143">
        <f>Standard!DB21</f>
        <v>10.625</v>
      </c>
      <c r="U22" s="141"/>
      <c r="V22" s="141"/>
      <c r="W22" s="141"/>
      <c r="X22" s="141"/>
      <c r="Y22" s="141"/>
      <c r="Z22" s="141"/>
    </row>
    <row r="23">
      <c r="A23" s="141" t="str">
        <f>DraftKings!CW22</f>
        <v>NWE</v>
      </c>
      <c r="B23" s="143">
        <f>DraftKings!CX22</f>
        <v>17.8875</v>
      </c>
      <c r="C23" s="143">
        <f>DraftKings!CY22</f>
        <v>21.075</v>
      </c>
      <c r="D23" s="143">
        <f>DraftKings!CZ22</f>
        <v>34.21875</v>
      </c>
      <c r="E23" s="143">
        <f>DraftKings!DA22</f>
        <v>9.6</v>
      </c>
      <c r="F23" s="143">
        <f>DraftKings!DB22</f>
        <v>2.9375</v>
      </c>
      <c r="G23" s="141"/>
      <c r="H23" s="141" t="str">
        <f>Fanduel!CW22</f>
        <v>IND</v>
      </c>
      <c r="I23" s="143">
        <f>Fanduel!CX22</f>
        <v>18.68125</v>
      </c>
      <c r="J23" s="143">
        <f>Fanduel!CY22</f>
        <v>23.76875</v>
      </c>
      <c r="K23" s="143">
        <f>Fanduel!CZ22</f>
        <v>29.19375</v>
      </c>
      <c r="L23" s="143">
        <f>Fanduel!DA22</f>
        <v>10.65</v>
      </c>
      <c r="M23" s="143">
        <f>Fanduel!DB22</f>
        <v>6.6875</v>
      </c>
      <c r="N23" s="141"/>
      <c r="O23" s="141" t="str">
        <f>Standard!CW22</f>
        <v>MIA</v>
      </c>
      <c r="P23" s="143">
        <f>Standard!CX22</f>
        <v>18.6675</v>
      </c>
      <c r="Q23" s="143">
        <f>Standard!CY22</f>
        <v>18.13125</v>
      </c>
      <c r="R23" s="143">
        <f>Standard!CZ22</f>
        <v>26.38125</v>
      </c>
      <c r="S23" s="143">
        <f>Standard!DA22</f>
        <v>9.05</v>
      </c>
      <c r="T23" s="143">
        <f>Standard!DB22</f>
        <v>8.125</v>
      </c>
      <c r="U23" s="141"/>
      <c r="V23" s="141"/>
      <c r="W23" s="141"/>
      <c r="X23" s="141"/>
      <c r="Y23" s="141"/>
      <c r="Z23" s="141"/>
    </row>
    <row r="24">
      <c r="A24" s="141" t="str">
        <f>DraftKings!CW23</f>
        <v>MIN</v>
      </c>
      <c r="B24" s="143">
        <f>DraftKings!CX23</f>
        <v>16.36875</v>
      </c>
      <c r="C24" s="143">
        <f>DraftKings!CY23</f>
        <v>21.2375</v>
      </c>
      <c r="D24" s="143">
        <f>DraftKings!CZ23</f>
        <v>32.09375</v>
      </c>
      <c r="E24" s="143">
        <f>DraftKings!DA23</f>
        <v>11.4125</v>
      </c>
      <c r="F24" s="143">
        <f>DraftKings!DB23</f>
        <v>7</v>
      </c>
      <c r="G24" s="141"/>
      <c r="H24" s="141" t="str">
        <f>Fanduel!CW23</f>
        <v>MIA</v>
      </c>
      <c r="I24" s="143">
        <f>Fanduel!CX23</f>
        <v>19.6625</v>
      </c>
      <c r="J24" s="143">
        <f>Fanduel!CY23</f>
        <v>20.9125</v>
      </c>
      <c r="K24" s="143">
        <f>Fanduel!CZ23</f>
        <v>32.7875</v>
      </c>
      <c r="L24" s="143">
        <f>Fanduel!DA23</f>
        <v>11.425</v>
      </c>
      <c r="M24" s="143">
        <f>Fanduel!DB23</f>
        <v>6.0625</v>
      </c>
      <c r="N24" s="141"/>
      <c r="O24" s="141" t="str">
        <f>Standard!CW23</f>
        <v>MIN</v>
      </c>
      <c r="P24" s="143">
        <f>Standard!CX23</f>
        <v>14.80125</v>
      </c>
      <c r="Q24" s="143">
        <f>Standard!CY23</f>
        <v>15.675</v>
      </c>
      <c r="R24" s="143">
        <f>Standard!CZ23</f>
        <v>19.405</v>
      </c>
      <c r="S24" s="143">
        <f>Standard!DA23</f>
        <v>6.93125</v>
      </c>
      <c r="T24" s="143">
        <f>Standard!DB23</f>
        <v>8.4375</v>
      </c>
      <c r="U24" s="141"/>
      <c r="V24" s="141"/>
      <c r="W24" s="141"/>
      <c r="X24" s="141"/>
      <c r="Y24" s="141"/>
      <c r="Z24" s="141"/>
    </row>
    <row r="25">
      <c r="A25" s="141" t="str">
        <f>DraftKings!CW24</f>
        <v>HOU</v>
      </c>
      <c r="B25" s="143">
        <f>DraftKings!CX24</f>
        <v>14.96875</v>
      </c>
      <c r="C25" s="143">
        <f>DraftKings!CY24</f>
        <v>22.18125</v>
      </c>
      <c r="D25" s="143">
        <f>DraftKings!CZ24</f>
        <v>31.775</v>
      </c>
      <c r="E25" s="143">
        <f>DraftKings!DA24</f>
        <v>8.2125</v>
      </c>
      <c r="F25" s="143">
        <f>DraftKings!DB24</f>
        <v>8.5625</v>
      </c>
      <c r="G25" s="141"/>
      <c r="H25" s="141" t="str">
        <f>Fanduel!CW24</f>
        <v>DEN</v>
      </c>
      <c r="I25" s="143">
        <f>Fanduel!CX24</f>
        <v>13.0875</v>
      </c>
      <c r="J25" s="143">
        <f>Fanduel!CY24</f>
        <v>19.925</v>
      </c>
      <c r="K25" s="143">
        <f>Fanduel!CZ24</f>
        <v>18.8</v>
      </c>
      <c r="L25" s="143">
        <f>Fanduel!DA24</f>
        <v>10</v>
      </c>
      <c r="M25" s="143">
        <f>Fanduel!DB24</f>
        <v>7.875</v>
      </c>
      <c r="N25" s="141"/>
      <c r="O25" s="141" t="str">
        <f>Standard!CW24</f>
        <v>NYG</v>
      </c>
      <c r="P25" s="143">
        <f>Standard!CX24</f>
        <v>12.485</v>
      </c>
      <c r="Q25" s="143">
        <f>Standard!CY24</f>
        <v>15.1375</v>
      </c>
      <c r="R25" s="143">
        <f>Standard!CZ24</f>
        <v>20.53125</v>
      </c>
      <c r="S25" s="143">
        <f>Standard!DA24</f>
        <v>7.89375</v>
      </c>
      <c r="T25" s="143">
        <f>Standard!DB24</f>
        <v>7.9375</v>
      </c>
      <c r="U25" s="141"/>
      <c r="V25" s="141"/>
      <c r="W25" s="141"/>
      <c r="X25" s="141"/>
      <c r="Y25" s="141"/>
      <c r="Z25" s="141"/>
    </row>
    <row r="26">
      <c r="A26" s="141" t="str">
        <f>DraftKings!CW25</f>
        <v>NYJ</v>
      </c>
      <c r="B26" s="143">
        <f>DraftKings!CX25</f>
        <v>18.4625</v>
      </c>
      <c r="C26" s="143">
        <f>DraftKings!CY25</f>
        <v>23.98125</v>
      </c>
      <c r="D26" s="143">
        <f>DraftKings!CZ25</f>
        <v>37.3875</v>
      </c>
      <c r="E26" s="143">
        <f>DraftKings!DA25</f>
        <v>14.21875</v>
      </c>
      <c r="F26" s="143">
        <f>DraftKings!DB25</f>
        <v>11.75</v>
      </c>
      <c r="G26" s="141"/>
      <c r="H26" s="141" t="str">
        <f>Fanduel!CW25</f>
        <v>CAR</v>
      </c>
      <c r="I26" s="143">
        <f>Fanduel!CX25</f>
        <v>17.68125</v>
      </c>
      <c r="J26" s="143">
        <f>Fanduel!CY25</f>
        <v>18.5</v>
      </c>
      <c r="K26" s="143">
        <f>Fanduel!CZ25</f>
        <v>32.7875</v>
      </c>
      <c r="L26" s="143">
        <f>Fanduel!DA25</f>
        <v>12.0125</v>
      </c>
      <c r="M26" s="143">
        <f>Fanduel!DB25</f>
        <v>8.3125</v>
      </c>
      <c r="N26" s="141"/>
      <c r="O26" s="141" t="str">
        <f>Standard!CW25</f>
        <v>DEN</v>
      </c>
      <c r="P26" s="143">
        <f>Standard!CX25</f>
        <v>12.14875</v>
      </c>
      <c r="Q26" s="143">
        <f>Standard!CY25</f>
        <v>18.65</v>
      </c>
      <c r="R26" s="143">
        <f>Standard!CZ25</f>
        <v>13.7375</v>
      </c>
      <c r="S26" s="143">
        <f>Standard!DA25</f>
        <v>7.34375</v>
      </c>
      <c r="T26" s="143">
        <f>Standard!DB25</f>
        <v>10.75</v>
      </c>
      <c r="U26" s="141"/>
      <c r="V26" s="141"/>
      <c r="W26" s="141"/>
      <c r="X26" s="141"/>
      <c r="Y26" s="141"/>
      <c r="Z26" s="141"/>
    </row>
    <row r="27">
      <c r="A27" s="141" t="str">
        <f>DraftKings!CW26</f>
        <v>LAR</v>
      </c>
      <c r="B27" s="143">
        <f>DraftKings!CX26</f>
        <v>18.96875</v>
      </c>
      <c r="C27" s="143">
        <f>DraftKings!CY26</f>
        <v>23.25625</v>
      </c>
      <c r="D27" s="143">
        <f>DraftKings!CZ26</f>
        <v>40.74375</v>
      </c>
      <c r="E27" s="143">
        <f>DraftKings!DA26</f>
        <v>10.1</v>
      </c>
      <c r="F27" s="143">
        <f>DraftKings!DB26</f>
        <v>12.4375</v>
      </c>
      <c r="G27" s="141"/>
      <c r="H27" s="141" t="str">
        <f>Fanduel!CW26</f>
        <v>NYG</v>
      </c>
      <c r="I27" s="143">
        <f>Fanduel!CX26</f>
        <v>13.55625</v>
      </c>
      <c r="J27" s="143">
        <f>Fanduel!CY26</f>
        <v>17.7</v>
      </c>
      <c r="K27" s="143">
        <f>Fanduel!CZ26</f>
        <v>26.6875</v>
      </c>
      <c r="L27" s="143">
        <f>Fanduel!DA26</f>
        <v>10.6125</v>
      </c>
      <c r="M27" s="143">
        <f>Fanduel!DB26</f>
        <v>6.1875</v>
      </c>
      <c r="N27" s="141"/>
      <c r="O27" s="141" t="str">
        <f>Standard!CW26</f>
        <v>CAR</v>
      </c>
      <c r="P27" s="143">
        <f>Standard!CX26</f>
        <v>16.6275</v>
      </c>
      <c r="Q27" s="143">
        <f>Standard!CY26</f>
        <v>15.75625</v>
      </c>
      <c r="R27" s="143">
        <f>Standard!CZ26</f>
        <v>25.475</v>
      </c>
      <c r="S27" s="143">
        <f>Standard!DA26</f>
        <v>9.7</v>
      </c>
      <c r="T27" s="143">
        <f>Standard!DB26</f>
        <v>10.875</v>
      </c>
      <c r="U27" s="141"/>
      <c r="V27" s="141"/>
      <c r="W27" s="141"/>
      <c r="X27" s="141"/>
      <c r="Y27" s="141"/>
      <c r="Z27" s="141"/>
    </row>
    <row r="28">
      <c r="A28" s="141" t="str">
        <f>DraftKings!CW27</f>
        <v>ARI</v>
      </c>
      <c r="B28" s="143">
        <f>DraftKings!CX27</f>
        <v>17.6</v>
      </c>
      <c r="C28" s="143">
        <f>DraftKings!CY27</f>
        <v>18.7</v>
      </c>
      <c r="D28" s="143">
        <f>DraftKings!CZ27</f>
        <v>40.05625</v>
      </c>
      <c r="E28" s="143">
        <f>DraftKings!DA27</f>
        <v>6.575</v>
      </c>
      <c r="F28" s="143">
        <f>DraftKings!DB27</f>
        <v>8.875</v>
      </c>
      <c r="G28" s="141"/>
      <c r="H28" s="141" t="str">
        <f>Fanduel!CW27</f>
        <v>BUF</v>
      </c>
      <c r="I28" s="143">
        <f>Fanduel!CX27</f>
        <v>16.54375</v>
      </c>
      <c r="J28" s="143">
        <f>Fanduel!CY27</f>
        <v>23.98125</v>
      </c>
      <c r="K28" s="143">
        <f>Fanduel!CZ27</f>
        <v>26.975</v>
      </c>
      <c r="L28" s="143">
        <f>Fanduel!DA27</f>
        <v>7.53125</v>
      </c>
      <c r="M28" s="143">
        <f>Fanduel!DB27</f>
        <v>4.5625</v>
      </c>
      <c r="N28" s="141"/>
      <c r="O28" s="141" t="str">
        <f>Standard!CW27</f>
        <v>TEN</v>
      </c>
      <c r="P28" s="143">
        <f>Standard!CX27</f>
        <v>18.895</v>
      </c>
      <c r="Q28" s="143">
        <f>Standard!CY27</f>
        <v>14.40625</v>
      </c>
      <c r="R28" s="143">
        <f>Standard!CZ27</f>
        <v>26.5775</v>
      </c>
      <c r="S28" s="143">
        <f>Standard!DA27</f>
        <v>6.325</v>
      </c>
      <c r="T28" s="143">
        <f>Standard!DB27</f>
        <v>9.8125</v>
      </c>
      <c r="U28" s="141"/>
      <c r="V28" s="141"/>
      <c r="W28" s="141"/>
      <c r="X28" s="141"/>
      <c r="Y28" s="141"/>
      <c r="Z28" s="141"/>
    </row>
    <row r="29">
      <c r="A29" s="141" t="str">
        <f>DraftKings!CW28</f>
        <v>ATL</v>
      </c>
      <c r="B29" s="143">
        <f>DraftKings!CX28</f>
        <v>20.69375</v>
      </c>
      <c r="C29" s="143">
        <f>DraftKings!CY28</f>
        <v>27.98125</v>
      </c>
      <c r="D29" s="143">
        <f>DraftKings!CZ28</f>
        <v>39.7625</v>
      </c>
      <c r="E29" s="143">
        <f>DraftKings!DA28</f>
        <v>14.28125</v>
      </c>
      <c r="F29" s="143">
        <f>DraftKings!DB28</f>
        <v>3.625</v>
      </c>
      <c r="G29" s="141"/>
      <c r="H29" s="141" t="str">
        <f>Fanduel!CW28</f>
        <v>ARI</v>
      </c>
      <c r="I29" s="143">
        <f>Fanduel!CX28</f>
        <v>16.6625</v>
      </c>
      <c r="J29" s="143">
        <f>Fanduel!CY28</f>
        <v>16.3875</v>
      </c>
      <c r="K29" s="143">
        <f>Fanduel!CZ28</f>
        <v>32.05625</v>
      </c>
      <c r="L29" s="143">
        <f>Fanduel!DA28</f>
        <v>4.74375</v>
      </c>
      <c r="M29" s="143">
        <f>Fanduel!DB28</f>
        <v>8.3125</v>
      </c>
      <c r="N29" s="141"/>
      <c r="O29" s="141" t="str">
        <f>Standard!CW28</f>
        <v>BUF</v>
      </c>
      <c r="P29" s="143">
        <f>Standard!CX28</f>
        <v>15.79375</v>
      </c>
      <c r="Q29" s="143">
        <f>Standard!CY28</f>
        <v>21.575</v>
      </c>
      <c r="R29" s="143">
        <f>Standard!CZ28</f>
        <v>21.31875</v>
      </c>
      <c r="S29" s="143">
        <f>Standard!DA28</f>
        <v>5.8125</v>
      </c>
      <c r="T29" s="143">
        <f>Standard!DB28</f>
        <v>8.4375</v>
      </c>
      <c r="U29" s="141"/>
      <c r="V29" s="141"/>
      <c r="W29" s="141"/>
      <c r="X29" s="141"/>
      <c r="Y29" s="141"/>
      <c r="Z29" s="141"/>
    </row>
    <row r="30">
      <c r="A30" s="141" t="str">
        <f>DraftKings!CW29</f>
        <v>CAR</v>
      </c>
      <c r="B30" s="143">
        <f>DraftKings!CX29</f>
        <v>19.05625</v>
      </c>
      <c r="C30" s="143">
        <f>DraftKings!CY29</f>
        <v>22.50625</v>
      </c>
      <c r="D30" s="143">
        <f>DraftKings!CZ29</f>
        <v>40.9125</v>
      </c>
      <c r="E30" s="143">
        <f>DraftKings!DA29</f>
        <v>13.74375</v>
      </c>
      <c r="F30" s="143">
        <f>DraftKings!DB29</f>
        <v>9.1875</v>
      </c>
      <c r="G30" s="141"/>
      <c r="H30" s="141" t="str">
        <f>Fanduel!CW29</f>
        <v>TEN</v>
      </c>
      <c r="I30" s="143">
        <f>Fanduel!CX29</f>
        <v>19.825</v>
      </c>
      <c r="J30" s="143">
        <f>Fanduel!CY29</f>
        <v>16.7875</v>
      </c>
      <c r="K30" s="143">
        <f>Fanduel!CZ29</f>
        <v>34.575</v>
      </c>
      <c r="L30" s="143">
        <f>Fanduel!DA29</f>
        <v>8.41875</v>
      </c>
      <c r="M30" s="143">
        <f>Fanduel!DB29</f>
        <v>7.25</v>
      </c>
      <c r="N30" s="141"/>
      <c r="O30" s="141" t="str">
        <f>Standard!CW29</f>
        <v>ARI</v>
      </c>
      <c r="P30" s="143">
        <f>Standard!CX29</f>
        <v>15.775</v>
      </c>
      <c r="Q30" s="143">
        <f>Standard!CY29</f>
        <v>14.3875</v>
      </c>
      <c r="R30" s="143">
        <f>Standard!CZ29</f>
        <v>24.49375</v>
      </c>
      <c r="S30" s="143">
        <f>Standard!DA29</f>
        <v>3.3375</v>
      </c>
      <c r="T30" s="143">
        <f>Standard!DB29</f>
        <v>12.3125</v>
      </c>
      <c r="U30" s="141"/>
      <c r="V30" s="141"/>
      <c r="W30" s="141"/>
      <c r="X30" s="141"/>
      <c r="Y30" s="141"/>
      <c r="Z30" s="141"/>
    </row>
    <row r="31">
      <c r="A31" s="141" t="str">
        <f>DraftKings!CW30</f>
        <v>CIN</v>
      </c>
      <c r="B31" s="143">
        <f>DraftKings!CX30</f>
        <v>18.05</v>
      </c>
      <c r="C31" s="143">
        <f>DraftKings!CY30</f>
        <v>24.45625</v>
      </c>
      <c r="D31" s="143">
        <f>DraftKings!CZ30</f>
        <v>30.38125</v>
      </c>
      <c r="E31" s="143">
        <f>DraftKings!DA30</f>
        <v>15.6875</v>
      </c>
      <c r="F31" s="143">
        <f>DraftKings!DB30</f>
        <v>6.0625</v>
      </c>
      <c r="G31" s="141"/>
      <c r="H31" s="141" t="str">
        <f>Fanduel!CW30</f>
        <v>BAL</v>
      </c>
      <c r="I31" s="143">
        <f>Fanduel!CX30</f>
        <v>16.6</v>
      </c>
      <c r="J31" s="143">
        <f>Fanduel!CY30</f>
        <v>18.5375</v>
      </c>
      <c r="K31" s="143">
        <f>Fanduel!CZ30</f>
        <v>29.49375</v>
      </c>
      <c r="L31" s="143">
        <f>Fanduel!DA30</f>
        <v>8.70625</v>
      </c>
      <c r="M31" s="143">
        <f>Fanduel!DB30</f>
        <v>6.1875</v>
      </c>
      <c r="N31" s="141"/>
      <c r="O31" s="141" t="str">
        <f>Standard!CW30</f>
        <v>BAL</v>
      </c>
      <c r="P31" s="143">
        <f>Standard!CX30</f>
        <v>15.48</v>
      </c>
      <c r="Q31" s="143">
        <f>Standard!CY30</f>
        <v>15.85</v>
      </c>
      <c r="R31" s="143">
        <f>Standard!CZ30</f>
        <v>22.8375</v>
      </c>
      <c r="S31" s="143">
        <f>Standard!DA30</f>
        <v>6.3625</v>
      </c>
      <c r="T31" s="143">
        <f>Standard!DB30</f>
        <v>9</v>
      </c>
      <c r="U31" s="141"/>
      <c r="V31" s="141"/>
      <c r="W31" s="141"/>
      <c r="X31" s="141"/>
      <c r="Y31" s="141"/>
      <c r="Z31" s="141"/>
    </row>
    <row r="32">
      <c r="A32" s="141" t="str">
        <f>DraftKings!CW31</f>
        <v>DAL</v>
      </c>
      <c r="B32" s="143">
        <f>DraftKings!CX31</f>
        <v>18.2</v>
      </c>
      <c r="C32" s="143">
        <f>DraftKings!CY31</f>
        <v>18.65</v>
      </c>
      <c r="D32" s="143">
        <f>DraftKings!CZ31</f>
        <v>37.36875</v>
      </c>
      <c r="E32" s="143">
        <f>DraftKings!DA31</f>
        <v>17.9125</v>
      </c>
      <c r="F32" s="143">
        <f>DraftKings!DB31</f>
        <v>4.1875</v>
      </c>
      <c r="G32" s="141"/>
      <c r="H32" s="141" t="str">
        <f>Fanduel!CW31</f>
        <v>KAN</v>
      </c>
      <c r="I32" s="143">
        <f>Fanduel!CX31</f>
        <v>16.6875</v>
      </c>
      <c r="J32" s="143">
        <f>Fanduel!CY31</f>
        <v>19.125</v>
      </c>
      <c r="K32" s="143">
        <f>Fanduel!CZ31</f>
        <v>29.775</v>
      </c>
      <c r="L32" s="143">
        <f>Fanduel!DA31</f>
        <v>7.74375</v>
      </c>
      <c r="M32" s="143">
        <f>Fanduel!DB31</f>
        <v>4.625</v>
      </c>
      <c r="N32" s="141"/>
      <c r="O32" s="141" t="str">
        <f>Standard!CW31</f>
        <v>HOU</v>
      </c>
      <c r="P32" s="143">
        <f>Standard!CX31</f>
        <v>13.9725</v>
      </c>
      <c r="Q32" s="143">
        <f>Standard!CY31</f>
        <v>17.36875</v>
      </c>
      <c r="R32" s="143">
        <f>Standard!CZ31</f>
        <v>19.15</v>
      </c>
      <c r="S32" s="143">
        <f>Standard!DA31</f>
        <v>4.7</v>
      </c>
      <c r="T32" s="143">
        <f>Standard!DB31</f>
        <v>10.125</v>
      </c>
      <c r="U32" s="141"/>
      <c r="V32" s="141"/>
      <c r="W32" s="141"/>
      <c r="X32" s="141"/>
      <c r="Y32" s="141"/>
      <c r="Z32" s="141"/>
    </row>
    <row r="33">
      <c r="A33" s="141" t="str">
        <f>DraftKings!CW32</f>
        <v>SEA</v>
      </c>
      <c r="B33" s="143">
        <f>DraftKings!CX32</f>
        <v>15.80625</v>
      </c>
      <c r="C33" s="143">
        <f>DraftKings!CY32</f>
        <v>19.89375</v>
      </c>
      <c r="D33" s="143">
        <f>DraftKings!CZ32</f>
        <v>36.6375</v>
      </c>
      <c r="E33" s="143">
        <f>DraftKings!DA32</f>
        <v>9.275</v>
      </c>
      <c r="F33" s="143">
        <f>DraftKings!DB32</f>
        <v>7.5625</v>
      </c>
      <c r="G33" s="141"/>
      <c r="H33" s="141" t="str">
        <f>Fanduel!CW32</f>
        <v>HOU</v>
      </c>
      <c r="I33" s="143">
        <f>Fanduel!CX32</f>
        <v>14.65625</v>
      </c>
      <c r="J33" s="143">
        <f>Fanduel!CY32</f>
        <v>18.9125</v>
      </c>
      <c r="K33" s="143">
        <f>Fanduel!CZ32</f>
        <v>24.7125</v>
      </c>
      <c r="L33" s="143">
        <f>Fanduel!DA32</f>
        <v>6.66875</v>
      </c>
      <c r="M33" s="143">
        <f>Fanduel!DB32</f>
        <v>8.25</v>
      </c>
      <c r="N33" s="141"/>
      <c r="O33" s="141" t="str">
        <f>Standard!CW32</f>
        <v>SEA</v>
      </c>
      <c r="P33" s="143">
        <f>Standard!CX32</f>
        <v>14.49125</v>
      </c>
      <c r="Q33" s="143">
        <f>Standard!CY32</f>
        <v>15.01875</v>
      </c>
      <c r="R33" s="143">
        <f>Standard!CZ32</f>
        <v>22.575</v>
      </c>
      <c r="S33" s="143">
        <f>Standard!DA32</f>
        <v>5.525</v>
      </c>
      <c r="T33" s="143">
        <f>Standard!DB32</f>
        <v>9</v>
      </c>
      <c r="U33" s="141"/>
      <c r="V33" s="141"/>
      <c r="W33" s="141"/>
      <c r="X33" s="141"/>
      <c r="Y33" s="141"/>
      <c r="Z33" s="141"/>
    </row>
    <row r="34">
      <c r="A34" s="141" t="str">
        <f>DraftKings!CW33</f>
        <v>DEN</v>
      </c>
      <c r="B34" s="143">
        <f>DraftKings!CX33</f>
        <v>13.5875</v>
      </c>
      <c r="C34" s="143">
        <f>DraftKings!CY33</f>
        <v>23.65</v>
      </c>
      <c r="D34" s="143">
        <f>DraftKings!CZ33</f>
        <v>23.675</v>
      </c>
      <c r="E34" s="143">
        <f>DraftKings!DA33</f>
        <v>12.65</v>
      </c>
      <c r="F34" s="143">
        <f>DraftKings!DB33</f>
        <v>8.5</v>
      </c>
      <c r="G34" s="141"/>
      <c r="H34" s="141" t="str">
        <f>Fanduel!CW33</f>
        <v>SEA</v>
      </c>
      <c r="I34" s="143">
        <f>Fanduel!CX33</f>
        <v>15.11875</v>
      </c>
      <c r="J34" s="143">
        <f>Fanduel!CY33</f>
        <v>17.725</v>
      </c>
      <c r="K34" s="143">
        <f>Fanduel!CZ33</f>
        <v>29.29375</v>
      </c>
      <c r="L34" s="143">
        <f>Fanduel!DA33</f>
        <v>7.4625</v>
      </c>
      <c r="M34" s="143">
        <f>Fanduel!DB33</f>
        <v>6.4375</v>
      </c>
      <c r="N34" s="141"/>
      <c r="O34" s="141" t="str">
        <f>Standard!CW33</f>
        <v>KAN</v>
      </c>
      <c r="P34" s="143">
        <f>Standard!CX33</f>
        <v>15.5375</v>
      </c>
      <c r="Q34" s="143">
        <f>Standard!CY33</f>
        <v>17.5</v>
      </c>
      <c r="R34" s="143">
        <f>Standard!CZ33</f>
        <v>22.9</v>
      </c>
      <c r="S34" s="143">
        <f>Standard!DA33</f>
        <v>5.8375</v>
      </c>
      <c r="T34" s="143">
        <f>Standard!DB33</f>
        <v>7.5</v>
      </c>
      <c r="U34" s="141"/>
      <c r="V34" s="141"/>
      <c r="W34" s="141"/>
      <c r="X34" s="141"/>
      <c r="Y34" s="141"/>
      <c r="Z34" s="141"/>
    </row>
    <row r="35">
      <c r="A35" s="141" t="str">
        <f>DraftKings!CW34</f>
        <v>Avg</v>
      </c>
      <c r="B35" s="143">
        <f>DraftKings!CX34</f>
        <v>18.33828125</v>
      </c>
      <c r="C35" s="143">
        <f>DraftKings!CY34</f>
        <v>23.67753906</v>
      </c>
      <c r="D35" s="143">
        <f>DraftKings!CZ34</f>
        <v>36.92988281</v>
      </c>
      <c r="E35" s="143">
        <f>DraftKings!DA34</f>
        <v>12.31113281</v>
      </c>
      <c r="F35" s="143">
        <f>DraftKings!DB34</f>
        <v>7.302734375</v>
      </c>
      <c r="G35" s="141"/>
      <c r="H35" s="141" t="str">
        <f>Fanduel!CW34</f>
        <v>Avg</v>
      </c>
      <c r="I35" s="143">
        <f>Fanduel!CX34</f>
        <v>17.35195313</v>
      </c>
      <c r="J35" s="143">
        <f>Fanduel!CY34</f>
        <v>20.50097656</v>
      </c>
      <c r="K35" s="143">
        <f>Fanduel!CZ34</f>
        <v>29.47871094</v>
      </c>
      <c r="L35" s="143">
        <f>Fanduel!DA34</f>
        <v>9.622265625</v>
      </c>
      <c r="M35" s="143">
        <f>Fanduel!DB34</f>
        <v>6.548828125</v>
      </c>
      <c r="N35" s="141"/>
      <c r="O35" s="141" t="str">
        <f>Standard!CW20</f>
        <v>PHI</v>
      </c>
      <c r="P35" s="143">
        <f>Standard!CX20</f>
        <v>15.21</v>
      </c>
      <c r="Q35" s="143">
        <f>Standard!CY20</f>
        <v>16.34375</v>
      </c>
      <c r="R35" s="143">
        <f>Standard!CZ20</f>
        <v>25.80625</v>
      </c>
      <c r="S35" s="143">
        <f>Standard!DA20</f>
        <v>4.0875</v>
      </c>
      <c r="T35" s="143">
        <f>Standard!DB20</f>
        <v>8.125</v>
      </c>
      <c r="U35" s="141"/>
      <c r="V35" s="141"/>
      <c r="W35" s="141"/>
      <c r="X35" s="141"/>
      <c r="Y35" s="141"/>
      <c r="Z35" s="141"/>
    </row>
    <row r="36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</row>
    <row r="39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</row>
    <row r="40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</row>
    <row r="4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</row>
    <row r="43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</row>
    <row r="44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</row>
    <row r="4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</row>
    <row r="46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</row>
    <row r="48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</row>
    <row r="49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</row>
    <row r="50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</row>
    <row r="52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</row>
    <row r="53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</row>
    <row r="54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</row>
    <row r="5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</row>
    <row r="56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</row>
    <row r="57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</row>
    <row r="58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</row>
    <row r="59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</row>
    <row r="60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</row>
    <row r="6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</row>
    <row r="62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</row>
    <row r="64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</row>
    <row r="6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</row>
    <row r="66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</row>
    <row r="67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</row>
    <row r="68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</row>
    <row r="69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</row>
    <row r="70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</row>
    <row r="7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</row>
    <row r="72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</row>
    <row r="73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</row>
    <row r="74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</row>
    <row r="76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</row>
    <row r="77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</row>
    <row r="79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</row>
    <row r="80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</row>
    <row r="81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</row>
    <row r="82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</row>
    <row r="83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</row>
    <row r="84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</row>
    <row r="85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</row>
    <row r="86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</row>
    <row r="87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</row>
    <row r="88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</row>
    <row r="89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</row>
    <row r="90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</row>
    <row r="9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</row>
    <row r="92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</row>
    <row r="93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</row>
    <row r="94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</row>
    <row r="9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</row>
    <row r="96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</row>
    <row r="97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</row>
    <row r="98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</row>
    <row r="99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</row>
    <row r="100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</row>
    <row r="101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</row>
    <row r="102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</row>
    <row r="103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</row>
    <row r="104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</row>
    <row r="105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</row>
    <row r="106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</row>
    <row r="107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</row>
    <row r="108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</row>
    <row r="110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</row>
    <row r="111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</row>
    <row r="112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</row>
    <row r="113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</row>
    <row r="114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</row>
    <row r="115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</row>
    <row r="116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</row>
    <row r="117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</row>
    <row r="118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</row>
    <row r="119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</row>
    <row r="120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</row>
    <row r="121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</row>
    <row r="122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</row>
    <row r="123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</row>
    <row r="124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  <row r="12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</row>
    <row r="126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</row>
    <row r="127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</row>
    <row r="128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</row>
    <row r="129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</row>
    <row r="130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</row>
    <row r="131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</row>
    <row r="132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</row>
    <row r="133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</row>
    <row r="134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</row>
    <row r="135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</row>
    <row r="136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</row>
    <row r="137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</row>
    <row r="138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</row>
    <row r="139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</row>
    <row r="140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</row>
    <row r="141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</row>
    <row r="142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</row>
    <row r="143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</row>
    <row r="144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</row>
    <row r="14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</row>
    <row r="146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</row>
    <row r="147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</row>
    <row r="148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</row>
    <row r="149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</row>
    <row r="150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</row>
    <row r="151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</row>
    <row r="152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</row>
    <row r="153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</row>
    <row r="154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</row>
    <row r="155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</row>
    <row r="156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</row>
    <row r="157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</row>
    <row r="158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</row>
    <row r="159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</row>
    <row r="160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</row>
    <row r="161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</row>
    <row r="162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</row>
    <row r="163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</row>
    <row r="164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</row>
    <row r="165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</row>
    <row r="166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</row>
    <row r="167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</row>
    <row r="168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</row>
    <row r="169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</row>
    <row r="170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</row>
    <row r="171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</row>
    <row r="172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</row>
    <row r="173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</row>
    <row r="174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</row>
    <row r="175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</row>
    <row r="176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</row>
    <row r="177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</row>
    <row r="178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</row>
    <row r="179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</row>
    <row r="180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</row>
    <row r="181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</row>
    <row r="182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</row>
    <row r="183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</row>
    <row r="184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</row>
    <row r="18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</row>
    <row r="186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</row>
    <row r="187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</row>
    <row r="188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</row>
    <row r="189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</row>
    <row r="190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</row>
    <row r="191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</row>
    <row r="192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</row>
    <row r="193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</row>
    <row r="194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</row>
    <row r="195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</row>
    <row r="196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</row>
    <row r="197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</row>
    <row r="198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</row>
    <row r="199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</row>
    <row r="200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</row>
    <row r="201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</row>
    <row r="202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</row>
    <row r="203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</row>
    <row r="204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</row>
    <row r="205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</row>
    <row r="206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</row>
    <row r="207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</row>
    <row r="208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</row>
    <row r="209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</row>
    <row r="210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</row>
    <row r="211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</row>
    <row r="212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</row>
    <row r="213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</row>
    <row r="214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</row>
    <row r="215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</row>
    <row r="216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</row>
    <row r="217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</row>
    <row r="218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</row>
    <row r="219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</row>
    <row r="220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</row>
    <row r="221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</row>
    <row r="222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</row>
    <row r="223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</row>
    <row r="224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</row>
    <row r="225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</row>
    <row r="226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</row>
    <row r="227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</row>
    <row r="228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</row>
    <row r="229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</row>
    <row r="230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</row>
    <row r="231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</row>
    <row r="232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</row>
    <row r="233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</row>
    <row r="234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</row>
    <row r="235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</row>
    <row r="236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</row>
    <row r="237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</row>
    <row r="238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</row>
    <row r="239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</row>
    <row r="240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</row>
    <row r="241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</row>
    <row r="242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</row>
    <row r="243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</row>
    <row r="244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</row>
    <row r="245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</row>
    <row r="246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</row>
    <row r="247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</row>
    <row r="248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</row>
    <row r="249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</row>
    <row r="250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</row>
    <row r="251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</row>
    <row r="252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</row>
    <row r="253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</row>
    <row r="254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</row>
    <row r="255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</row>
    <row r="256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</row>
    <row r="257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</row>
    <row r="258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</row>
    <row r="259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</row>
    <row r="260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</row>
    <row r="261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</row>
    <row r="262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</row>
    <row r="263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</row>
    <row r="264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</row>
    <row r="265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</row>
    <row r="266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</row>
    <row r="267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</row>
    <row r="268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</row>
    <row r="269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</row>
    <row r="270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</row>
    <row r="271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</row>
    <row r="272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</row>
    <row r="273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</row>
    <row r="274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</row>
    <row r="275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</row>
    <row r="276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</row>
    <row r="277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</row>
    <row r="278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</row>
    <row r="279">
      <c r="A279" s="141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</row>
    <row r="280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</row>
    <row r="281">
      <c r="A281" s="141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</row>
    <row r="282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</row>
    <row r="283">
      <c r="A283" s="141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</row>
    <row r="284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</row>
    <row r="285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</row>
    <row r="286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</row>
    <row r="287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</row>
    <row r="288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</row>
    <row r="289">
      <c r="A289" s="141"/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</row>
    <row r="290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</row>
    <row r="291">
      <c r="A291" s="141"/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</row>
    <row r="292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</row>
    <row r="293">
      <c r="A293" s="141"/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</row>
    <row r="294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</row>
    <row r="295">
      <c r="A295" s="141"/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</row>
    <row r="296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</row>
    <row r="297">
      <c r="A297" s="141"/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</row>
    <row r="298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</row>
    <row r="299">
      <c r="A299" s="141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</row>
    <row r="300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</row>
    <row r="301">
      <c r="A301" s="141"/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</row>
    <row r="302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</row>
    <row r="303">
      <c r="A303" s="141"/>
      <c r="B303" s="141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</row>
    <row r="304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</row>
    <row r="305">
      <c r="A305" s="141"/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</row>
    <row r="306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</row>
    <row r="307">
      <c r="A307" s="141"/>
      <c r="B307" s="141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</row>
    <row r="308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</row>
    <row r="309">
      <c r="A309" s="141"/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</row>
    <row r="310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</row>
    <row r="311">
      <c r="A311" s="141"/>
      <c r="B311" s="141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</row>
    <row r="312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</row>
    <row r="313">
      <c r="A313" s="141"/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</row>
    <row r="314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</row>
    <row r="315">
      <c r="A315" s="141"/>
      <c r="B315" s="141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</row>
    <row r="316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</row>
    <row r="317">
      <c r="A317" s="141"/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</row>
    <row r="318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</row>
    <row r="319">
      <c r="A319" s="141"/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</row>
    <row r="320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</row>
    <row r="321">
      <c r="A321" s="141"/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</row>
    <row r="322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</row>
    <row r="323">
      <c r="A323" s="141"/>
      <c r="B323" s="141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</row>
    <row r="324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</row>
    <row r="325">
      <c r="A325" s="141"/>
      <c r="B325" s="141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</row>
    <row r="326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</row>
    <row r="327">
      <c r="A327" s="141"/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</row>
    <row r="328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</row>
    <row r="329">
      <c r="A329" s="141"/>
      <c r="B329" s="141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</row>
    <row r="330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</row>
    <row r="331">
      <c r="A331" s="141"/>
      <c r="B331" s="141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</row>
    <row r="332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</row>
    <row r="333">
      <c r="A333" s="141"/>
      <c r="B333" s="141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</row>
    <row r="334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</row>
    <row r="335">
      <c r="A335" s="141"/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</row>
    <row r="336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</row>
    <row r="337">
      <c r="A337" s="141"/>
      <c r="B337" s="141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</row>
    <row r="338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</row>
    <row r="339">
      <c r="A339" s="141"/>
      <c r="B339" s="141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</row>
    <row r="340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</row>
    <row r="341">
      <c r="A341" s="141"/>
      <c r="B341" s="141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</row>
    <row r="342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</row>
    <row r="343">
      <c r="A343" s="141"/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</row>
    <row r="344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</row>
    <row r="345">
      <c r="A345" s="141"/>
      <c r="B345" s="141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</row>
    <row r="346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</row>
    <row r="347">
      <c r="A347" s="141"/>
      <c r="B347" s="141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</row>
    <row r="348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</row>
    <row r="349">
      <c r="A349" s="141"/>
      <c r="B349" s="141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</row>
    <row r="350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</row>
    <row r="351">
      <c r="A351" s="141"/>
      <c r="B351" s="141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</row>
    <row r="352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</row>
    <row r="353">
      <c r="A353" s="141"/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</row>
    <row r="354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</row>
    <row r="355">
      <c r="A355" s="141"/>
      <c r="B355" s="141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</row>
    <row r="356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</row>
    <row r="357">
      <c r="A357" s="141"/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</row>
    <row r="358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</row>
    <row r="359">
      <c r="A359" s="141"/>
      <c r="B359" s="141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</row>
    <row r="360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</row>
    <row r="361">
      <c r="A361" s="141"/>
      <c r="B361" s="141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</row>
    <row r="362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</row>
    <row r="363">
      <c r="A363" s="141"/>
      <c r="B363" s="141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</row>
    <row r="364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</row>
    <row r="365">
      <c r="A365" s="141"/>
      <c r="B365" s="141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</row>
    <row r="366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</row>
    <row r="367">
      <c r="A367" s="141"/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</row>
    <row r="368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</row>
    <row r="369">
      <c r="A369" s="141"/>
      <c r="B369" s="141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</row>
    <row r="370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</row>
    <row r="371">
      <c r="A371" s="141"/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</row>
    <row r="372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</row>
    <row r="373">
      <c r="A373" s="141"/>
      <c r="B373" s="141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</row>
    <row r="374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</row>
    <row r="375">
      <c r="A375" s="141"/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</row>
    <row r="376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</row>
    <row r="377">
      <c r="A377" s="141"/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</row>
    <row r="378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</row>
    <row r="379">
      <c r="A379" s="141"/>
      <c r="B379" s="141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</row>
    <row r="380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</row>
    <row r="381">
      <c r="A381" s="141"/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</row>
    <row r="382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</row>
    <row r="383">
      <c r="A383" s="141"/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</row>
    <row r="384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</row>
    <row r="385">
      <c r="A385" s="141"/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</row>
    <row r="386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</row>
    <row r="387">
      <c r="A387" s="141"/>
      <c r="B387" s="141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</row>
    <row r="388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</row>
    <row r="389">
      <c r="A389" s="141"/>
      <c r="B389" s="141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</row>
    <row r="390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</row>
    <row r="391">
      <c r="A391" s="141"/>
      <c r="B391" s="141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</row>
    <row r="392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</row>
    <row r="393">
      <c r="A393" s="141"/>
      <c r="B393" s="141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</row>
    <row r="394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</row>
    <row r="395">
      <c r="A395" s="141"/>
      <c r="B395" s="141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</row>
    <row r="396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</row>
    <row r="397">
      <c r="A397" s="141"/>
      <c r="B397" s="141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</row>
    <row r="398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</row>
    <row r="399">
      <c r="A399" s="141"/>
      <c r="B399" s="141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</row>
    <row r="400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</row>
    <row r="401">
      <c r="A401" s="141"/>
      <c r="B401" s="141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</row>
    <row r="402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</row>
    <row r="403">
      <c r="A403" s="141"/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</row>
    <row r="404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</row>
    <row r="405">
      <c r="A405" s="141"/>
      <c r="B405" s="141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</row>
    <row r="406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</row>
    <row r="407">
      <c r="A407" s="141"/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</row>
    <row r="408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</row>
    <row r="409">
      <c r="A409" s="141"/>
      <c r="B409" s="141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</row>
    <row r="410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</row>
    <row r="411">
      <c r="A411" s="141"/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</row>
    <row r="412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</row>
    <row r="413">
      <c r="A413" s="141"/>
      <c r="B413" s="141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</row>
    <row r="414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</row>
    <row r="415">
      <c r="A415" s="141"/>
      <c r="B415" s="141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</row>
    <row r="416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</row>
    <row r="417">
      <c r="A417" s="141"/>
      <c r="B417" s="141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</row>
    <row r="418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</row>
    <row r="419">
      <c r="A419" s="141"/>
      <c r="B419" s="141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</row>
    <row r="420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</row>
    <row r="421">
      <c r="A421" s="141"/>
      <c r="B421" s="141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</row>
    <row r="422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</row>
    <row r="423">
      <c r="A423" s="141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</row>
    <row r="424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</row>
    <row r="425">
      <c r="A425" s="141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</row>
    <row r="426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</row>
    <row r="427">
      <c r="A427" s="141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</row>
    <row r="428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</row>
    <row r="429">
      <c r="A429" s="141"/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</row>
    <row r="430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</row>
    <row r="431">
      <c r="A431" s="141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</row>
    <row r="432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</row>
    <row r="433">
      <c r="A433" s="141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</row>
    <row r="434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</row>
    <row r="435">
      <c r="A435" s="141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</row>
    <row r="436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</row>
    <row r="437">
      <c r="A437" s="141"/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</row>
    <row r="438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</row>
    <row r="439">
      <c r="A439" s="141"/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</row>
    <row r="440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</row>
    <row r="441">
      <c r="A441" s="141"/>
      <c r="B441" s="141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</row>
    <row r="442">
      <c r="A442" s="141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</row>
    <row r="443">
      <c r="A443" s="141"/>
      <c r="B443" s="141"/>
      <c r="C443" s="141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</row>
    <row r="444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</row>
    <row r="445">
      <c r="A445" s="141"/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</row>
    <row r="446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</row>
    <row r="447">
      <c r="A447" s="141"/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</row>
    <row r="448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</row>
    <row r="449">
      <c r="A449" s="141"/>
      <c r="B449" s="141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</row>
    <row r="450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</row>
    <row r="451">
      <c r="A451" s="141"/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</row>
    <row r="452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</row>
    <row r="453">
      <c r="A453" s="141"/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</row>
    <row r="454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</row>
    <row r="455">
      <c r="A455" s="141"/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</row>
    <row r="456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</row>
    <row r="457">
      <c r="A457" s="141"/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</row>
    <row r="458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</row>
    <row r="459">
      <c r="A459" s="141"/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</row>
    <row r="460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</row>
    <row r="461">
      <c r="A461" s="141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</row>
    <row r="462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</row>
    <row r="463">
      <c r="A463" s="141"/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</row>
    <row r="464">
      <c r="A464" s="141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</row>
    <row r="465">
      <c r="A465" s="141"/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</row>
    <row r="466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</row>
    <row r="467">
      <c r="A467" s="141"/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</row>
    <row r="468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</row>
    <row r="469">
      <c r="A469" s="141"/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</row>
    <row r="470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</row>
    <row r="471">
      <c r="A471" s="141"/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</row>
    <row r="472">
      <c r="A472" s="141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</row>
    <row r="473">
      <c r="A473" s="141"/>
      <c r="B473" s="141"/>
      <c r="C473" s="141"/>
      <c r="D473" s="141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</row>
    <row r="474">
      <c r="A474" s="141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</row>
    <row r="475">
      <c r="A475" s="141"/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</row>
    <row r="476">
      <c r="A476" s="141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</row>
    <row r="477">
      <c r="A477" s="141"/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</row>
    <row r="478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</row>
    <row r="479">
      <c r="A479" s="141"/>
      <c r="B479" s="141"/>
      <c r="C479" s="141"/>
      <c r="D479" s="141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</row>
    <row r="480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</row>
    <row r="481">
      <c r="A481" s="141"/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</row>
    <row r="482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</row>
    <row r="483">
      <c r="A483" s="141"/>
      <c r="B483" s="141"/>
      <c r="C483" s="141"/>
      <c r="D483" s="141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</row>
    <row r="484">
      <c r="A484" s="141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</row>
    <row r="485">
      <c r="A485" s="141"/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</row>
    <row r="486">
      <c r="A486" s="141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</row>
    <row r="487">
      <c r="A487" s="141"/>
      <c r="B487" s="141"/>
      <c r="C487" s="141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</row>
    <row r="488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</row>
    <row r="489">
      <c r="A489" s="141"/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</row>
    <row r="490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</row>
    <row r="491">
      <c r="A491" s="141"/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</row>
    <row r="492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</row>
    <row r="493">
      <c r="A493" s="141"/>
      <c r="B493" s="141"/>
      <c r="C493" s="141"/>
      <c r="D493" s="141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</row>
    <row r="494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</row>
    <row r="495">
      <c r="A495" s="141"/>
      <c r="B495" s="141"/>
      <c r="C495" s="141"/>
      <c r="D495" s="141"/>
      <c r="E495" s="141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</row>
    <row r="496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</row>
    <row r="497">
      <c r="A497" s="141"/>
      <c r="B497" s="141"/>
      <c r="C497" s="141"/>
      <c r="D497" s="141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</row>
    <row r="498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</row>
    <row r="499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</row>
    <row r="500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</row>
    <row r="501">
      <c r="A501" s="141"/>
      <c r="B501" s="141"/>
      <c r="C501" s="141"/>
      <c r="D501" s="141"/>
      <c r="E501" s="141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</row>
    <row r="502">
      <c r="A502" s="141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</row>
    <row r="503">
      <c r="A503" s="141"/>
      <c r="B503" s="141"/>
      <c r="C503" s="141"/>
      <c r="D503" s="141"/>
      <c r="E503" s="141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</row>
    <row r="504">
      <c r="A504" s="141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</row>
    <row r="505">
      <c r="A505" s="141"/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</row>
    <row r="506">
      <c r="A506" s="141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</row>
    <row r="507">
      <c r="A507" s="141"/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</row>
    <row r="508">
      <c r="A508" s="141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</row>
    <row r="509">
      <c r="A509" s="141"/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</row>
    <row r="510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</row>
    <row r="511">
      <c r="A511" s="141"/>
      <c r="B511" s="141"/>
      <c r="C511" s="141"/>
      <c r="D511" s="141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</row>
    <row r="512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</row>
    <row r="513">
      <c r="A513" s="141"/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</row>
    <row r="514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</row>
    <row r="515">
      <c r="A515" s="141"/>
      <c r="B515" s="141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</row>
    <row r="516">
      <c r="A516" s="141"/>
      <c r="B516" s="141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</row>
    <row r="517">
      <c r="A517" s="141"/>
      <c r="B517" s="141"/>
      <c r="C517" s="141"/>
      <c r="D517" s="141"/>
      <c r="E517" s="141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</row>
    <row r="518">
      <c r="A518" s="141"/>
      <c r="B518" s="141"/>
      <c r="C518" s="141"/>
      <c r="D518" s="141"/>
      <c r="E518" s="141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</row>
    <row r="519">
      <c r="A519" s="141"/>
      <c r="B519" s="141"/>
      <c r="C519" s="141"/>
      <c r="D519" s="141"/>
      <c r="E519" s="141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</row>
    <row r="520">
      <c r="A520" s="141"/>
      <c r="B520" s="141"/>
      <c r="C520" s="141"/>
      <c r="D520" s="141"/>
      <c r="E520" s="141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</row>
    <row r="521">
      <c r="A521" s="141"/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</row>
    <row r="522">
      <c r="A522" s="141"/>
      <c r="B522" s="141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</row>
    <row r="523">
      <c r="A523" s="141"/>
      <c r="B523" s="141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</row>
    <row r="524">
      <c r="A524" s="141"/>
      <c r="B524" s="141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</row>
    <row r="525">
      <c r="A525" s="141"/>
      <c r="B525" s="141"/>
      <c r="C525" s="141"/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</row>
    <row r="526">
      <c r="A526" s="141"/>
      <c r="B526" s="141"/>
      <c r="C526" s="141"/>
      <c r="D526" s="141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</row>
    <row r="527">
      <c r="A527" s="141"/>
      <c r="B527" s="141"/>
      <c r="C527" s="141"/>
      <c r="D527" s="141"/>
      <c r="E527" s="141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</row>
    <row r="528">
      <c r="A528" s="141"/>
      <c r="B528" s="141"/>
      <c r="C528" s="141"/>
      <c r="D528" s="141"/>
      <c r="E528" s="141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</row>
    <row r="529">
      <c r="A529" s="141"/>
      <c r="B529" s="141"/>
      <c r="C529" s="141"/>
      <c r="D529" s="141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</row>
    <row r="530">
      <c r="A530" s="141"/>
      <c r="B530" s="141"/>
      <c r="C530" s="141"/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</row>
    <row r="531">
      <c r="A531" s="141"/>
      <c r="B531" s="141"/>
      <c r="C531" s="141"/>
      <c r="D531" s="141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</row>
    <row r="532">
      <c r="A532" s="141"/>
      <c r="B532" s="141"/>
      <c r="C532" s="141"/>
      <c r="D532" s="141"/>
      <c r="E532" s="141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</row>
    <row r="533">
      <c r="A533" s="141"/>
      <c r="B533" s="141"/>
      <c r="C533" s="141"/>
      <c r="D533" s="141"/>
      <c r="E533" s="141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</row>
    <row r="534">
      <c r="A534" s="141"/>
      <c r="B534" s="141"/>
      <c r="C534" s="141"/>
      <c r="D534" s="141"/>
      <c r="E534" s="141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</row>
    <row r="535">
      <c r="A535" s="141"/>
      <c r="B535" s="141"/>
      <c r="C535" s="141"/>
      <c r="D535" s="141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</row>
    <row r="536">
      <c r="A536" s="141"/>
      <c r="B536" s="141"/>
      <c r="C536" s="141"/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</row>
    <row r="537">
      <c r="A537" s="141"/>
      <c r="B537" s="141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</row>
    <row r="538">
      <c r="A538" s="141"/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</row>
    <row r="539">
      <c r="A539" s="141"/>
      <c r="B539" s="141"/>
      <c r="C539" s="141"/>
      <c r="D539" s="141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</row>
    <row r="540">
      <c r="A540" s="141"/>
      <c r="B540" s="141"/>
      <c r="C540" s="141"/>
      <c r="D540" s="141"/>
      <c r="E540" s="141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</row>
    <row r="541">
      <c r="A541" s="141"/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</row>
    <row r="542">
      <c r="A542" s="141"/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</row>
    <row r="543">
      <c r="A543" s="141"/>
      <c r="B543" s="141"/>
      <c r="C543" s="141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</row>
    <row r="544">
      <c r="A544" s="141"/>
      <c r="B544" s="141"/>
      <c r="C544" s="141"/>
      <c r="D544" s="141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</row>
    <row r="545">
      <c r="A545" s="141"/>
      <c r="B545" s="141"/>
      <c r="C545" s="141"/>
      <c r="D545" s="141"/>
      <c r="E545" s="141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</row>
    <row r="546">
      <c r="A546" s="141"/>
      <c r="B546" s="141"/>
      <c r="C546" s="141"/>
      <c r="D546" s="141"/>
      <c r="E546" s="141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</row>
    <row r="547">
      <c r="A547" s="141"/>
      <c r="B547" s="141"/>
      <c r="C547" s="141"/>
      <c r="D547" s="141"/>
      <c r="E547" s="141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</row>
    <row r="548">
      <c r="A548" s="141"/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</row>
    <row r="549">
      <c r="A549" s="141"/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</row>
    <row r="550">
      <c r="A550" s="141"/>
      <c r="B550" s="141"/>
      <c r="C550" s="141"/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</row>
    <row r="551">
      <c r="A551" s="141"/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</row>
    <row r="552">
      <c r="A552" s="141"/>
      <c r="B552" s="141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</row>
    <row r="553">
      <c r="A553" s="141"/>
      <c r="B553" s="141"/>
      <c r="C553" s="141"/>
      <c r="D553" s="141"/>
      <c r="E553" s="141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</row>
    <row r="554">
      <c r="A554" s="141"/>
      <c r="B554" s="141"/>
      <c r="C554" s="141"/>
      <c r="D554" s="141"/>
      <c r="E554" s="141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</row>
    <row r="555">
      <c r="A555" s="141"/>
      <c r="B555" s="141"/>
      <c r="C555" s="141"/>
      <c r="D555" s="141"/>
      <c r="E555" s="141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</row>
    <row r="556">
      <c r="A556" s="141"/>
      <c r="B556" s="141"/>
      <c r="C556" s="141"/>
      <c r="D556" s="141"/>
      <c r="E556" s="141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</row>
    <row r="557">
      <c r="A557" s="141"/>
      <c r="B557" s="141"/>
      <c r="C557" s="141"/>
      <c r="D557" s="141"/>
      <c r="E557" s="141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</row>
    <row r="558">
      <c r="A558" s="141"/>
      <c r="B558" s="141"/>
      <c r="C558" s="141"/>
      <c r="D558" s="141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</row>
    <row r="559">
      <c r="A559" s="141"/>
      <c r="B559" s="141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</row>
    <row r="560">
      <c r="A560" s="141"/>
      <c r="B560" s="141"/>
      <c r="C560" s="141"/>
      <c r="D560" s="141"/>
      <c r="E560" s="141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</row>
    <row r="561">
      <c r="A561" s="141"/>
      <c r="B561" s="141"/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</row>
    <row r="562">
      <c r="A562" s="141"/>
      <c r="B562" s="141"/>
      <c r="C562" s="141"/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</row>
    <row r="563">
      <c r="A563" s="141"/>
      <c r="B563" s="141"/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</row>
    <row r="564">
      <c r="A564" s="141"/>
      <c r="B564" s="141"/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</row>
    <row r="565">
      <c r="A565" s="141"/>
      <c r="B565" s="141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</row>
    <row r="566">
      <c r="A566" s="141"/>
      <c r="B566" s="141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</row>
    <row r="567">
      <c r="A567" s="141"/>
      <c r="B567" s="141"/>
      <c r="C567" s="141"/>
      <c r="D567" s="141"/>
      <c r="E567" s="141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</row>
    <row r="568">
      <c r="A568" s="141"/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</row>
    <row r="569">
      <c r="A569" s="141"/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</row>
    <row r="570">
      <c r="A570" s="141"/>
      <c r="B570" s="141"/>
      <c r="C570" s="141"/>
      <c r="D570" s="141"/>
      <c r="E570" s="141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</row>
    <row r="571">
      <c r="A571" s="141"/>
      <c r="B571" s="141"/>
      <c r="C571" s="141"/>
      <c r="D571" s="141"/>
      <c r="E571" s="141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</row>
    <row r="572">
      <c r="A572" s="141"/>
      <c r="B572" s="141"/>
      <c r="C572" s="141"/>
      <c r="D572" s="141"/>
      <c r="E572" s="141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</row>
    <row r="573">
      <c r="A573" s="141"/>
      <c r="B573" s="141"/>
      <c r="C573" s="141"/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</row>
    <row r="574">
      <c r="A574" s="141"/>
      <c r="B574" s="141"/>
      <c r="C574" s="141"/>
      <c r="D574" s="141"/>
      <c r="E574" s="141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</row>
    <row r="575">
      <c r="A575" s="141"/>
      <c r="B575" s="141"/>
      <c r="C575" s="141"/>
      <c r="D575" s="141"/>
      <c r="E575" s="141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</row>
    <row r="576">
      <c r="A576" s="141"/>
      <c r="B576" s="141"/>
      <c r="C576" s="141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</row>
    <row r="577">
      <c r="A577" s="141"/>
      <c r="B577" s="141"/>
      <c r="C577" s="141"/>
      <c r="D577" s="141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</row>
    <row r="578">
      <c r="A578" s="141"/>
      <c r="B578" s="141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</row>
    <row r="579">
      <c r="A579" s="141"/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</row>
    <row r="580">
      <c r="A580" s="141"/>
      <c r="B580" s="141"/>
      <c r="C580" s="141"/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</row>
    <row r="581">
      <c r="A581" s="141"/>
      <c r="B581" s="141"/>
      <c r="C581" s="141"/>
      <c r="D581" s="141"/>
      <c r="E581" s="141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</row>
    <row r="582">
      <c r="A582" s="141"/>
      <c r="B582" s="141"/>
      <c r="C582" s="141"/>
      <c r="D582" s="141"/>
      <c r="E582" s="141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</row>
    <row r="583">
      <c r="A583" s="141"/>
      <c r="B583" s="141"/>
      <c r="C583" s="141"/>
      <c r="D583" s="141"/>
      <c r="E583" s="141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</row>
    <row r="584">
      <c r="A584" s="141"/>
      <c r="B584" s="141"/>
      <c r="C584" s="141"/>
      <c r="D584" s="141"/>
      <c r="E584" s="141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</row>
    <row r="585">
      <c r="A585" s="141"/>
      <c r="B585" s="141"/>
      <c r="C585" s="141"/>
      <c r="D585" s="141"/>
      <c r="E585" s="141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</row>
    <row r="586">
      <c r="A586" s="141"/>
      <c r="B586" s="141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</row>
    <row r="587">
      <c r="A587" s="141"/>
      <c r="B587" s="141"/>
      <c r="C587" s="141"/>
      <c r="D587" s="141"/>
      <c r="E587" s="141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</row>
    <row r="588">
      <c r="A588" s="141"/>
      <c r="B588" s="141"/>
      <c r="C588" s="141"/>
      <c r="D588" s="141"/>
      <c r="E588" s="141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</row>
    <row r="589">
      <c r="A589" s="141"/>
      <c r="B589" s="141"/>
      <c r="C589" s="141"/>
      <c r="D589" s="141"/>
      <c r="E589" s="141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</row>
    <row r="590">
      <c r="A590" s="141"/>
      <c r="B590" s="141"/>
      <c r="C590" s="141"/>
      <c r="D590" s="141"/>
      <c r="E590" s="141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</row>
    <row r="591">
      <c r="A591" s="141"/>
      <c r="B591" s="141"/>
      <c r="C591" s="141"/>
      <c r="D591" s="141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</row>
    <row r="592">
      <c r="A592" s="141"/>
      <c r="B592" s="141"/>
      <c r="C592" s="141"/>
      <c r="D592" s="141"/>
      <c r="E592" s="141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</row>
    <row r="593">
      <c r="A593" s="141"/>
      <c r="B593" s="141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</row>
    <row r="594">
      <c r="A594" s="141"/>
      <c r="B594" s="141"/>
      <c r="C594" s="141"/>
      <c r="D594" s="141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</row>
    <row r="595">
      <c r="A595" s="141"/>
      <c r="B595" s="141"/>
      <c r="C595" s="141"/>
      <c r="D595" s="141"/>
      <c r="E595" s="141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</row>
    <row r="596">
      <c r="A596" s="141"/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</row>
    <row r="597">
      <c r="A597" s="141"/>
      <c r="B597" s="141"/>
      <c r="C597" s="141"/>
      <c r="D597" s="141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</row>
    <row r="598">
      <c r="A598" s="141"/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</row>
    <row r="599">
      <c r="A599" s="141"/>
      <c r="B599" s="141"/>
      <c r="C599" s="141"/>
      <c r="D599" s="141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</row>
    <row r="600">
      <c r="A600" s="141"/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</row>
    <row r="601">
      <c r="A601" s="141"/>
      <c r="B601" s="141"/>
      <c r="C601" s="141"/>
      <c r="D601" s="141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</row>
    <row r="602">
      <c r="A602" s="141"/>
      <c r="B602" s="141"/>
      <c r="C602" s="141"/>
      <c r="D602" s="141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</row>
    <row r="603">
      <c r="A603" s="141"/>
      <c r="B603" s="141"/>
      <c r="C603" s="141"/>
      <c r="D603" s="141"/>
      <c r="E603" s="141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</row>
    <row r="604">
      <c r="A604" s="141"/>
      <c r="B604" s="141"/>
      <c r="C604" s="141"/>
      <c r="D604" s="141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</row>
    <row r="605">
      <c r="A605" s="141"/>
      <c r="B605" s="141"/>
      <c r="C605" s="141"/>
      <c r="D605" s="141"/>
      <c r="E605" s="141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</row>
    <row r="606">
      <c r="A606" s="141"/>
      <c r="B606" s="141"/>
      <c r="C606" s="141"/>
      <c r="D606" s="141"/>
      <c r="E606" s="141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</row>
    <row r="607">
      <c r="A607" s="141"/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</row>
    <row r="608">
      <c r="A608" s="141"/>
      <c r="B608" s="141"/>
      <c r="C608" s="141"/>
      <c r="D608" s="141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</row>
    <row r="609">
      <c r="A609" s="141"/>
      <c r="B609" s="141"/>
      <c r="C609" s="141"/>
      <c r="D609" s="141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</row>
    <row r="610">
      <c r="A610" s="141"/>
      <c r="B610" s="141"/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</row>
    <row r="611">
      <c r="A611" s="141"/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</row>
    <row r="612">
      <c r="A612" s="141"/>
      <c r="B612" s="141"/>
      <c r="C612" s="141"/>
      <c r="D612" s="141"/>
      <c r="E612" s="141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</row>
    <row r="613">
      <c r="A613" s="141"/>
      <c r="B613" s="141"/>
      <c r="C613" s="141"/>
      <c r="D613" s="141"/>
      <c r="E613" s="141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</row>
    <row r="614">
      <c r="A614" s="141"/>
      <c r="B614" s="141"/>
      <c r="C614" s="141"/>
      <c r="D614" s="141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</row>
    <row r="615">
      <c r="A615" s="141"/>
      <c r="B615" s="141"/>
      <c r="C615" s="141"/>
      <c r="D615" s="141"/>
      <c r="E615" s="141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</row>
    <row r="616">
      <c r="A616" s="141"/>
      <c r="B616" s="141"/>
      <c r="C616" s="141"/>
      <c r="D616" s="141"/>
      <c r="E616" s="141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</row>
    <row r="617">
      <c r="A617" s="141"/>
      <c r="B617" s="141"/>
      <c r="C617" s="141"/>
      <c r="D617" s="141"/>
      <c r="E617" s="141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</row>
    <row r="618">
      <c r="A618" s="141"/>
      <c r="B618" s="141"/>
      <c r="C618" s="141"/>
      <c r="D618" s="141"/>
      <c r="E618" s="141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</row>
    <row r="619">
      <c r="A619" s="141"/>
      <c r="B619" s="141"/>
      <c r="C619" s="141"/>
      <c r="D619" s="141"/>
      <c r="E619" s="141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</row>
    <row r="620">
      <c r="A620" s="141"/>
      <c r="B620" s="141"/>
      <c r="C620" s="141"/>
      <c r="D620" s="141"/>
      <c r="E620" s="141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</row>
    <row r="621">
      <c r="A621" s="141"/>
      <c r="B621" s="141"/>
      <c r="C621" s="141"/>
      <c r="D621" s="141"/>
      <c r="E621" s="141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</row>
    <row r="622">
      <c r="A622" s="141"/>
      <c r="B622" s="141"/>
      <c r="C622" s="141"/>
      <c r="D622" s="141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</row>
    <row r="623">
      <c r="A623" s="141"/>
      <c r="B623" s="141"/>
      <c r="C623" s="141"/>
      <c r="D623" s="141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</row>
    <row r="624">
      <c r="A624" s="141"/>
      <c r="B624" s="141"/>
      <c r="C624" s="141"/>
      <c r="D624" s="141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</row>
    <row r="625">
      <c r="A625" s="141"/>
      <c r="B625" s="141"/>
      <c r="C625" s="141"/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</row>
    <row r="626">
      <c r="A626" s="141"/>
      <c r="B626" s="141"/>
      <c r="C626" s="141"/>
      <c r="D626" s="141"/>
      <c r="E626" s="141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</row>
    <row r="627">
      <c r="A627" s="141"/>
      <c r="B627" s="141"/>
      <c r="C627" s="141"/>
      <c r="D627" s="141"/>
      <c r="E627" s="141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</row>
    <row r="628">
      <c r="A628" s="141"/>
      <c r="B628" s="141"/>
      <c r="C628" s="141"/>
      <c r="D628" s="141"/>
      <c r="E628" s="141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</row>
    <row r="629">
      <c r="A629" s="141"/>
      <c r="B629" s="141"/>
      <c r="C629" s="141"/>
      <c r="D629" s="141"/>
      <c r="E629" s="141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</row>
    <row r="630">
      <c r="A630" s="141"/>
      <c r="B630" s="141"/>
      <c r="C630" s="141"/>
      <c r="D630" s="141"/>
      <c r="E630" s="141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</row>
    <row r="631">
      <c r="A631" s="141"/>
      <c r="B631" s="141"/>
      <c r="C631" s="141"/>
      <c r="D631" s="141"/>
      <c r="E631" s="141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</row>
    <row r="632">
      <c r="A632" s="141"/>
      <c r="B632" s="141"/>
      <c r="C632" s="141"/>
      <c r="D632" s="141"/>
      <c r="E632" s="141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</row>
    <row r="633">
      <c r="A633" s="141"/>
      <c r="B633" s="141"/>
      <c r="C633" s="141"/>
      <c r="D633" s="141"/>
      <c r="E633" s="141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</row>
    <row r="634">
      <c r="A634" s="141"/>
      <c r="B634" s="141"/>
      <c r="C634" s="141"/>
      <c r="D634" s="141"/>
      <c r="E634" s="141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</row>
    <row r="635">
      <c r="A635" s="141"/>
      <c r="B635" s="141"/>
      <c r="C635" s="141"/>
      <c r="D635" s="141"/>
      <c r="E635" s="141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</row>
    <row r="636">
      <c r="A636" s="141"/>
      <c r="B636" s="141"/>
      <c r="C636" s="141"/>
      <c r="D636" s="141"/>
      <c r="E636" s="141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</row>
    <row r="637">
      <c r="A637" s="141"/>
      <c r="B637" s="141"/>
      <c r="C637" s="141"/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</row>
    <row r="638">
      <c r="A638" s="141"/>
      <c r="B638" s="141"/>
      <c r="C638" s="141"/>
      <c r="D638" s="141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</row>
    <row r="639">
      <c r="A639" s="141"/>
      <c r="B639" s="141"/>
      <c r="C639" s="141"/>
      <c r="D639" s="141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</row>
    <row r="640">
      <c r="A640" s="141"/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</row>
    <row r="641">
      <c r="A641" s="141"/>
      <c r="B641" s="141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</row>
    <row r="642">
      <c r="A642" s="141"/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</row>
    <row r="643">
      <c r="A643" s="141"/>
      <c r="B643" s="141"/>
      <c r="C643" s="141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</row>
    <row r="644">
      <c r="A644" s="141"/>
      <c r="B644" s="141"/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</row>
    <row r="645">
      <c r="A645" s="141"/>
      <c r="B645" s="141"/>
      <c r="C645" s="141"/>
      <c r="D645" s="141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</row>
    <row r="646">
      <c r="A646" s="141"/>
      <c r="B646" s="141"/>
      <c r="C646" s="141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</row>
    <row r="647">
      <c r="A647" s="141"/>
      <c r="B647" s="141"/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</row>
    <row r="648">
      <c r="A648" s="141"/>
      <c r="B648" s="141"/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</row>
    <row r="649">
      <c r="A649" s="141"/>
      <c r="B649" s="141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</row>
    <row r="650">
      <c r="A650" s="141"/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</row>
    <row r="651">
      <c r="A651" s="141"/>
      <c r="B651" s="141"/>
      <c r="C651" s="141"/>
      <c r="D651" s="141"/>
      <c r="E651" s="141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</row>
    <row r="652">
      <c r="A652" s="141"/>
      <c r="B652" s="141"/>
      <c r="C652" s="141"/>
      <c r="D652" s="141"/>
      <c r="E652" s="141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</row>
    <row r="653">
      <c r="A653" s="141"/>
      <c r="B653" s="141"/>
      <c r="C653" s="141"/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</row>
    <row r="654">
      <c r="A654" s="141"/>
      <c r="B654" s="141"/>
      <c r="C654" s="141"/>
      <c r="D654" s="141"/>
      <c r="E654" s="141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1"/>
    </row>
    <row r="655">
      <c r="A655" s="141"/>
      <c r="B655" s="141"/>
      <c r="C655" s="141"/>
      <c r="D655" s="141"/>
      <c r="E655" s="141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</row>
    <row r="656">
      <c r="A656" s="141"/>
      <c r="B656" s="141"/>
      <c r="C656" s="141"/>
      <c r="D656" s="141"/>
      <c r="E656" s="141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1"/>
      <c r="X656" s="141"/>
      <c r="Y656" s="141"/>
      <c r="Z656" s="141"/>
    </row>
    <row r="657">
      <c r="A657" s="141"/>
      <c r="B657" s="141"/>
      <c r="C657" s="141"/>
      <c r="D657" s="141"/>
      <c r="E657" s="141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1"/>
      <c r="X657" s="141"/>
      <c r="Y657" s="141"/>
      <c r="Z657" s="141"/>
    </row>
    <row r="658">
      <c r="A658" s="141"/>
      <c r="B658" s="141"/>
      <c r="C658" s="141"/>
      <c r="D658" s="141"/>
      <c r="E658" s="141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1"/>
      <c r="X658" s="141"/>
      <c r="Y658" s="141"/>
      <c r="Z658" s="141"/>
    </row>
    <row r="659">
      <c r="A659" s="141"/>
      <c r="B659" s="141"/>
      <c r="C659" s="141"/>
      <c r="D659" s="141"/>
      <c r="E659" s="141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1"/>
      <c r="X659" s="141"/>
      <c r="Y659" s="141"/>
      <c r="Z659" s="141"/>
    </row>
    <row r="660">
      <c r="A660" s="141"/>
      <c r="B660" s="141"/>
      <c r="C660" s="141"/>
      <c r="D660" s="141"/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</row>
    <row r="661">
      <c r="A661" s="141"/>
      <c r="B661" s="141"/>
      <c r="C661" s="141"/>
      <c r="D661" s="141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</row>
    <row r="662">
      <c r="A662" s="141"/>
      <c r="B662" s="141"/>
      <c r="C662" s="141"/>
      <c r="D662" s="141"/>
      <c r="E662" s="141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1"/>
      <c r="X662" s="141"/>
      <c r="Y662" s="141"/>
      <c r="Z662" s="141"/>
    </row>
    <row r="663">
      <c r="A663" s="141"/>
      <c r="B663" s="141"/>
      <c r="C663" s="141"/>
      <c r="D663" s="141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1"/>
      <c r="X663" s="141"/>
      <c r="Y663" s="141"/>
      <c r="Z663" s="141"/>
    </row>
    <row r="664">
      <c r="A664" s="141"/>
      <c r="B664" s="141"/>
      <c r="C664" s="141"/>
      <c r="D664" s="141"/>
      <c r="E664" s="141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1"/>
      <c r="X664" s="141"/>
      <c r="Y664" s="141"/>
      <c r="Z664" s="141"/>
    </row>
    <row r="665">
      <c r="A665" s="141"/>
      <c r="B665" s="141"/>
      <c r="C665" s="141"/>
      <c r="D665" s="141"/>
      <c r="E665" s="141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1"/>
      <c r="X665" s="141"/>
      <c r="Y665" s="141"/>
      <c r="Z665" s="141"/>
    </row>
    <row r="666">
      <c r="A666" s="141"/>
      <c r="B666" s="141"/>
      <c r="C666" s="141"/>
      <c r="D666" s="141"/>
      <c r="E666" s="141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1"/>
      <c r="X666" s="141"/>
      <c r="Y666" s="141"/>
      <c r="Z666" s="141"/>
    </row>
    <row r="667">
      <c r="A667" s="141"/>
      <c r="B667" s="141"/>
      <c r="C667" s="141"/>
      <c r="D667" s="141"/>
      <c r="E667" s="141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1"/>
      <c r="X667" s="141"/>
      <c r="Y667" s="141"/>
      <c r="Z667" s="141"/>
    </row>
    <row r="668">
      <c r="A668" s="141"/>
      <c r="B668" s="141"/>
      <c r="C668" s="141"/>
      <c r="D668" s="141"/>
      <c r="E668" s="141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</row>
    <row r="669">
      <c r="A669" s="141"/>
      <c r="B669" s="141"/>
      <c r="C669" s="141"/>
      <c r="D669" s="141"/>
      <c r="E669" s="141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</row>
    <row r="670">
      <c r="A670" s="141"/>
      <c r="B670" s="141"/>
      <c r="C670" s="141"/>
      <c r="D670" s="141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1"/>
      <c r="X670" s="141"/>
      <c r="Y670" s="141"/>
      <c r="Z670" s="141"/>
    </row>
    <row r="671">
      <c r="A671" s="141"/>
      <c r="B671" s="141"/>
      <c r="C671" s="141"/>
      <c r="D671" s="141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1"/>
      <c r="X671" s="141"/>
      <c r="Y671" s="141"/>
      <c r="Z671" s="141"/>
    </row>
    <row r="672">
      <c r="A672" s="141"/>
      <c r="B672" s="141"/>
      <c r="C672" s="141"/>
      <c r="D672" s="141"/>
      <c r="E672" s="141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1"/>
    </row>
    <row r="673">
      <c r="A673" s="141"/>
      <c r="B673" s="141"/>
      <c r="C673" s="141"/>
      <c r="D673" s="141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</row>
    <row r="674">
      <c r="A674" s="141"/>
      <c r="B674" s="141"/>
      <c r="C674" s="141"/>
      <c r="D674" s="141"/>
      <c r="E674" s="141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1"/>
      <c r="X674" s="141"/>
      <c r="Y674" s="141"/>
      <c r="Z674" s="141"/>
    </row>
    <row r="675">
      <c r="A675" s="141"/>
      <c r="B675" s="141"/>
      <c r="C675" s="141"/>
      <c r="D675" s="141"/>
      <c r="E675" s="141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1"/>
      <c r="X675" s="141"/>
      <c r="Y675" s="141"/>
      <c r="Z675" s="141"/>
    </row>
    <row r="676">
      <c r="A676" s="141"/>
      <c r="B676" s="141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</row>
    <row r="677">
      <c r="A677" s="141"/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</row>
    <row r="678">
      <c r="A678" s="141"/>
      <c r="B678" s="141"/>
      <c r="C678" s="141"/>
      <c r="D678" s="141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  <c r="Z678" s="141"/>
    </row>
    <row r="679">
      <c r="A679" s="141"/>
      <c r="B679" s="141"/>
      <c r="C679" s="141"/>
      <c r="D679" s="141"/>
      <c r="E679" s="141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</row>
    <row r="680">
      <c r="A680" s="141"/>
      <c r="B680" s="141"/>
      <c r="C680" s="141"/>
      <c r="D680" s="141"/>
      <c r="E680" s="141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1"/>
      <c r="X680" s="141"/>
      <c r="Y680" s="141"/>
      <c r="Z680" s="141"/>
    </row>
    <row r="681">
      <c r="A681" s="141"/>
      <c r="B681" s="141"/>
      <c r="C681" s="141"/>
      <c r="D681" s="141"/>
      <c r="E681" s="141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1"/>
      <c r="X681" s="141"/>
      <c r="Y681" s="141"/>
      <c r="Z681" s="141"/>
    </row>
    <row r="682">
      <c r="A682" s="141"/>
      <c r="B682" s="141"/>
      <c r="C682" s="141"/>
      <c r="D682" s="141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1"/>
      <c r="X682" s="141"/>
      <c r="Y682" s="141"/>
      <c r="Z682" s="141"/>
    </row>
    <row r="683">
      <c r="A683" s="141"/>
      <c r="B683" s="141"/>
      <c r="C683" s="141"/>
      <c r="D683" s="141"/>
      <c r="E683" s="141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1"/>
      <c r="X683" s="141"/>
      <c r="Y683" s="141"/>
      <c r="Z683" s="141"/>
    </row>
    <row r="684">
      <c r="A684" s="141"/>
      <c r="B684" s="141"/>
      <c r="C684" s="141"/>
      <c r="D684" s="141"/>
      <c r="E684" s="141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</row>
    <row r="685">
      <c r="A685" s="141"/>
      <c r="B685" s="141"/>
      <c r="C685" s="141"/>
      <c r="D685" s="141"/>
      <c r="E685" s="141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1"/>
      <c r="X685" s="141"/>
      <c r="Y685" s="141"/>
      <c r="Z685" s="141"/>
    </row>
    <row r="686">
      <c r="A686" s="141"/>
      <c r="B686" s="141"/>
      <c r="C686" s="141"/>
      <c r="D686" s="141"/>
      <c r="E686" s="141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1"/>
      <c r="X686" s="141"/>
      <c r="Y686" s="141"/>
      <c r="Z686" s="141"/>
    </row>
    <row r="687">
      <c r="A687" s="141"/>
      <c r="B687" s="141"/>
      <c r="C687" s="141"/>
      <c r="D687" s="141"/>
      <c r="E687" s="141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</row>
    <row r="688">
      <c r="A688" s="141"/>
      <c r="B688" s="141"/>
      <c r="C688" s="141"/>
      <c r="D688" s="141"/>
      <c r="E688" s="141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</row>
    <row r="689">
      <c r="A689" s="141"/>
      <c r="B689" s="141"/>
      <c r="C689" s="141"/>
      <c r="D689" s="141"/>
      <c r="E689" s="141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1"/>
      <c r="X689" s="141"/>
      <c r="Y689" s="141"/>
      <c r="Z689" s="141"/>
    </row>
    <row r="690">
      <c r="A690" s="141"/>
      <c r="B690" s="141"/>
      <c r="C690" s="141"/>
      <c r="D690" s="141"/>
      <c r="E690" s="141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1"/>
      <c r="X690" s="141"/>
      <c r="Y690" s="141"/>
      <c r="Z690" s="141"/>
    </row>
    <row r="691">
      <c r="A691" s="141"/>
      <c r="B691" s="141"/>
      <c r="C691" s="141"/>
      <c r="D691" s="141"/>
      <c r="E691" s="141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</row>
    <row r="692">
      <c r="A692" s="141"/>
      <c r="B692" s="141"/>
      <c r="C692" s="141"/>
      <c r="D692" s="141"/>
      <c r="E692" s="141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</row>
    <row r="693">
      <c r="A693" s="141"/>
      <c r="B693" s="141"/>
      <c r="C693" s="141"/>
      <c r="D693" s="141"/>
      <c r="E693" s="141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</row>
    <row r="694">
      <c r="A694" s="141"/>
      <c r="B694" s="141"/>
      <c r="C694" s="141"/>
      <c r="D694" s="141"/>
      <c r="E694" s="141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1"/>
      <c r="Z694" s="141"/>
    </row>
    <row r="695">
      <c r="A695" s="141"/>
      <c r="B695" s="141"/>
      <c r="C695" s="141"/>
      <c r="D695" s="141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</row>
    <row r="696">
      <c r="A696" s="141"/>
      <c r="B696" s="141"/>
      <c r="C696" s="141"/>
      <c r="D696" s="141"/>
      <c r="E696" s="141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1"/>
      <c r="X696" s="141"/>
      <c r="Y696" s="141"/>
      <c r="Z696" s="141"/>
    </row>
    <row r="697">
      <c r="A697" s="141"/>
      <c r="B697" s="141"/>
      <c r="C697" s="141"/>
      <c r="D697" s="141"/>
      <c r="E697" s="141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1"/>
      <c r="X697" s="141"/>
      <c r="Y697" s="141"/>
      <c r="Z697" s="141"/>
    </row>
    <row r="698">
      <c r="A698" s="141"/>
      <c r="B698" s="141"/>
      <c r="C698" s="141"/>
      <c r="D698" s="141"/>
      <c r="E698" s="141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1"/>
      <c r="X698" s="141"/>
      <c r="Y698" s="141"/>
      <c r="Z698" s="141"/>
    </row>
    <row r="699">
      <c r="A699" s="141"/>
      <c r="B699" s="141"/>
      <c r="C699" s="141"/>
      <c r="D699" s="141"/>
      <c r="E699" s="141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1"/>
      <c r="X699" s="141"/>
      <c r="Y699" s="141"/>
      <c r="Z699" s="141"/>
    </row>
    <row r="700">
      <c r="A700" s="141"/>
      <c r="B700" s="141"/>
      <c r="C700" s="141"/>
      <c r="D700" s="141"/>
      <c r="E700" s="141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</row>
    <row r="701">
      <c r="A701" s="141"/>
      <c r="B701" s="141"/>
      <c r="C701" s="141"/>
      <c r="D701" s="141"/>
      <c r="E701" s="141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1"/>
      <c r="X701" s="141"/>
      <c r="Y701" s="141"/>
      <c r="Z701" s="141"/>
    </row>
    <row r="702">
      <c r="A702" s="141"/>
      <c r="B702" s="141"/>
      <c r="C702" s="141"/>
      <c r="D702" s="141"/>
      <c r="E702" s="141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1"/>
      <c r="X702" s="141"/>
      <c r="Y702" s="141"/>
      <c r="Z702" s="141"/>
    </row>
    <row r="703">
      <c r="A703" s="141"/>
      <c r="B703" s="141"/>
      <c r="C703" s="141"/>
      <c r="D703" s="141"/>
      <c r="E703" s="141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</row>
    <row r="704">
      <c r="A704" s="141"/>
      <c r="B704" s="141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</row>
    <row r="705">
      <c r="A705" s="141"/>
      <c r="B705" s="141"/>
      <c r="C705" s="141"/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</row>
    <row r="706">
      <c r="A706" s="141"/>
      <c r="B706" s="141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1"/>
      <c r="X706" s="141"/>
      <c r="Y706" s="141"/>
      <c r="Z706" s="141"/>
    </row>
    <row r="707">
      <c r="A707" s="141"/>
      <c r="B707" s="141"/>
      <c r="C707" s="141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1"/>
      <c r="X707" s="141"/>
      <c r="Y707" s="141"/>
      <c r="Z707" s="141"/>
    </row>
    <row r="708">
      <c r="A708" s="141"/>
      <c r="B708" s="141"/>
      <c r="C708" s="141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</row>
    <row r="709">
      <c r="A709" s="141"/>
      <c r="B709" s="141"/>
      <c r="C709" s="141"/>
      <c r="D709" s="141"/>
      <c r="E709" s="141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1"/>
      <c r="X709" s="141"/>
      <c r="Y709" s="141"/>
      <c r="Z709" s="141"/>
    </row>
    <row r="710">
      <c r="A710" s="141"/>
      <c r="B710" s="141"/>
      <c r="C710" s="141"/>
      <c r="D710" s="141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1"/>
      <c r="X710" s="141"/>
      <c r="Y710" s="141"/>
      <c r="Z710" s="141"/>
    </row>
    <row r="711">
      <c r="A711" s="141"/>
      <c r="B711" s="141"/>
      <c r="C711" s="141"/>
      <c r="D711" s="141"/>
      <c r="E711" s="141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1"/>
      <c r="X711" s="141"/>
      <c r="Y711" s="141"/>
      <c r="Z711" s="141"/>
    </row>
    <row r="712">
      <c r="A712" s="141"/>
      <c r="B712" s="141"/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  <c r="Z712" s="141"/>
    </row>
    <row r="713">
      <c r="A713" s="141"/>
      <c r="B713" s="141"/>
      <c r="C713" s="141"/>
      <c r="D713" s="141"/>
      <c r="E713" s="141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1"/>
      <c r="X713" s="141"/>
      <c r="Y713" s="141"/>
      <c r="Z713" s="141"/>
    </row>
    <row r="714">
      <c r="A714" s="141"/>
      <c r="B714" s="141"/>
      <c r="C714" s="141"/>
      <c r="D714" s="141"/>
      <c r="E714" s="141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</row>
    <row r="715">
      <c r="A715" s="141"/>
      <c r="B715" s="141"/>
      <c r="C715" s="141"/>
      <c r="D715" s="141"/>
      <c r="E715" s="141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1"/>
      <c r="X715" s="141"/>
      <c r="Y715" s="141"/>
      <c r="Z715" s="141"/>
    </row>
    <row r="716">
      <c r="A716" s="141"/>
      <c r="B716" s="141"/>
      <c r="C716" s="141"/>
      <c r="D716" s="141"/>
      <c r="E716" s="141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</row>
    <row r="717">
      <c r="A717" s="141"/>
      <c r="B717" s="141"/>
      <c r="C717" s="141"/>
      <c r="D717" s="141"/>
      <c r="E717" s="141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1"/>
      <c r="X717" s="141"/>
      <c r="Y717" s="141"/>
      <c r="Z717" s="141"/>
    </row>
    <row r="718">
      <c r="A718" s="141"/>
      <c r="B718" s="141"/>
      <c r="C718" s="141"/>
      <c r="D718" s="141"/>
      <c r="E718" s="141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</row>
    <row r="719">
      <c r="A719" s="141"/>
      <c r="B719" s="141"/>
      <c r="C719" s="141"/>
      <c r="D719" s="141"/>
      <c r="E719" s="141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1"/>
      <c r="X719" s="141"/>
      <c r="Y719" s="141"/>
      <c r="Z719" s="141"/>
    </row>
    <row r="720">
      <c r="A720" s="141"/>
      <c r="B720" s="141"/>
      <c r="C720" s="141"/>
      <c r="D720" s="141"/>
      <c r="E720" s="141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1"/>
      <c r="X720" s="141"/>
      <c r="Y720" s="141"/>
      <c r="Z720" s="141"/>
    </row>
    <row r="721">
      <c r="A721" s="141"/>
      <c r="B721" s="141"/>
      <c r="C721" s="141"/>
      <c r="D721" s="141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</row>
    <row r="722">
      <c r="A722" s="141"/>
      <c r="B722" s="141"/>
      <c r="C722" s="141"/>
      <c r="D722" s="141"/>
      <c r="E722" s="141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1"/>
      <c r="X722" s="141"/>
      <c r="Y722" s="141"/>
      <c r="Z722" s="141"/>
    </row>
    <row r="723">
      <c r="A723" s="141"/>
      <c r="B723" s="141"/>
      <c r="C723" s="141"/>
      <c r="D723" s="141"/>
      <c r="E723" s="141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</row>
    <row r="724">
      <c r="A724" s="141"/>
      <c r="B724" s="141"/>
      <c r="C724" s="141"/>
      <c r="D724" s="141"/>
      <c r="E724" s="141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</row>
    <row r="725">
      <c r="A725" s="141"/>
      <c r="B725" s="141"/>
      <c r="C725" s="141"/>
      <c r="D725" s="141"/>
      <c r="E725" s="141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1"/>
      <c r="X725" s="141"/>
      <c r="Y725" s="141"/>
      <c r="Z725" s="141"/>
    </row>
    <row r="726">
      <c r="A726" s="141"/>
      <c r="B726" s="141"/>
      <c r="C726" s="141"/>
      <c r="D726" s="141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1"/>
      <c r="X726" s="141"/>
      <c r="Y726" s="141"/>
      <c r="Z726" s="141"/>
    </row>
    <row r="727">
      <c r="A727" s="141"/>
      <c r="B727" s="141"/>
      <c r="C727" s="141"/>
      <c r="D727" s="141"/>
      <c r="E727" s="141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1"/>
      <c r="Z727" s="141"/>
    </row>
    <row r="728">
      <c r="A728" s="141"/>
      <c r="B728" s="141"/>
      <c r="C728" s="141"/>
      <c r="D728" s="141"/>
      <c r="E728" s="141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</row>
    <row r="729">
      <c r="A729" s="141"/>
      <c r="B729" s="141"/>
      <c r="C729" s="141"/>
      <c r="D729" s="141"/>
      <c r="E729" s="141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</row>
    <row r="730">
      <c r="A730" s="141"/>
      <c r="B730" s="141"/>
      <c r="C730" s="141"/>
      <c r="D730" s="141"/>
      <c r="E730" s="141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</row>
    <row r="731">
      <c r="A731" s="141"/>
      <c r="B731" s="141"/>
      <c r="C731" s="141"/>
      <c r="D731" s="141"/>
      <c r="E731" s="141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</row>
    <row r="732">
      <c r="A732" s="141"/>
      <c r="B732" s="141"/>
      <c r="C732" s="141"/>
      <c r="D732" s="141"/>
      <c r="E732" s="141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</row>
    <row r="733">
      <c r="A733" s="141"/>
      <c r="B733" s="141"/>
      <c r="C733" s="141"/>
      <c r="D733" s="141"/>
      <c r="E733" s="141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</row>
    <row r="734">
      <c r="A734" s="141"/>
      <c r="B734" s="141"/>
      <c r="C734" s="141"/>
      <c r="D734" s="141"/>
      <c r="E734" s="141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</row>
    <row r="735">
      <c r="A735" s="141"/>
      <c r="B735" s="141"/>
      <c r="C735" s="141"/>
      <c r="D735" s="141"/>
      <c r="E735" s="141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1"/>
      <c r="X735" s="141"/>
      <c r="Y735" s="141"/>
      <c r="Z735" s="141"/>
    </row>
    <row r="736">
      <c r="A736" s="141"/>
      <c r="B736" s="141"/>
      <c r="C736" s="141"/>
      <c r="D736" s="141"/>
      <c r="E736" s="141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</row>
    <row r="737">
      <c r="A737" s="141"/>
      <c r="B737" s="141"/>
      <c r="C737" s="141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</row>
    <row r="738">
      <c r="A738" s="141"/>
      <c r="B738" s="141"/>
      <c r="C738" s="141"/>
      <c r="D738" s="141"/>
      <c r="E738" s="141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</row>
    <row r="739">
      <c r="A739" s="141"/>
      <c r="B739" s="141"/>
      <c r="C739" s="141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</row>
    <row r="740">
      <c r="A740" s="141"/>
      <c r="B740" s="141"/>
      <c r="C740" s="141"/>
      <c r="D740" s="141"/>
      <c r="E740" s="141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</row>
    <row r="741">
      <c r="A741" s="141"/>
      <c r="B741" s="141"/>
      <c r="C741" s="141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</row>
    <row r="742">
      <c r="A742" s="141"/>
      <c r="B742" s="141"/>
      <c r="C742" s="141"/>
      <c r="D742" s="141"/>
      <c r="E742" s="141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1"/>
    </row>
    <row r="743">
      <c r="A743" s="141"/>
      <c r="B743" s="141"/>
      <c r="C743" s="141"/>
      <c r="D743" s="141"/>
      <c r="E743" s="141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1"/>
      <c r="X743" s="141"/>
      <c r="Y743" s="141"/>
      <c r="Z743" s="141"/>
    </row>
    <row r="744">
      <c r="A744" s="141"/>
      <c r="B744" s="141"/>
      <c r="C744" s="141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1"/>
      <c r="X744" s="141"/>
      <c r="Y744" s="141"/>
      <c r="Z744" s="141"/>
    </row>
    <row r="745">
      <c r="A745" s="141"/>
      <c r="B745" s="141"/>
      <c r="C745" s="141"/>
      <c r="D745" s="141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1"/>
    </row>
    <row r="746">
      <c r="A746" s="141"/>
      <c r="B746" s="141"/>
      <c r="C746" s="141"/>
      <c r="D746" s="141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  <c r="Z746" s="141"/>
    </row>
    <row r="747">
      <c r="A747" s="141"/>
      <c r="B747" s="141"/>
      <c r="C747" s="141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</row>
    <row r="748">
      <c r="A748" s="141"/>
      <c r="B748" s="141"/>
      <c r="C748" s="141"/>
      <c r="D748" s="141"/>
      <c r="E748" s="141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</row>
    <row r="749">
      <c r="A749" s="141"/>
      <c r="B749" s="141"/>
      <c r="C749" s="141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1"/>
      <c r="X749" s="141"/>
      <c r="Y749" s="141"/>
      <c r="Z749" s="141"/>
    </row>
    <row r="750">
      <c r="A750" s="141"/>
      <c r="B750" s="141"/>
      <c r="C750" s="141"/>
      <c r="D750" s="141"/>
      <c r="E750" s="141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1"/>
      <c r="X750" s="141"/>
      <c r="Y750" s="141"/>
      <c r="Z750" s="141"/>
    </row>
    <row r="751">
      <c r="A751" s="141"/>
      <c r="B751" s="141"/>
      <c r="C751" s="141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1"/>
      <c r="X751" s="141"/>
      <c r="Y751" s="141"/>
      <c r="Z751" s="141"/>
    </row>
    <row r="752">
      <c r="A752" s="141"/>
      <c r="B752" s="141"/>
      <c r="C752" s="141"/>
      <c r="D752" s="141"/>
      <c r="E752" s="141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1"/>
      <c r="X752" s="141"/>
      <c r="Y752" s="141"/>
      <c r="Z752" s="141"/>
    </row>
    <row r="753">
      <c r="A753" s="141"/>
      <c r="B753" s="141"/>
      <c r="C753" s="141"/>
      <c r="D753" s="141"/>
      <c r="E753" s="141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  <c r="T753" s="141"/>
      <c r="U753" s="141"/>
      <c r="V753" s="141"/>
      <c r="W753" s="141"/>
      <c r="X753" s="141"/>
      <c r="Y753" s="141"/>
      <c r="Z753" s="141"/>
    </row>
    <row r="754">
      <c r="A754" s="141"/>
      <c r="B754" s="141"/>
      <c r="C754" s="141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1"/>
      <c r="X754" s="141"/>
      <c r="Y754" s="141"/>
      <c r="Z754" s="141"/>
    </row>
    <row r="755">
      <c r="A755" s="141"/>
      <c r="B755" s="141"/>
      <c r="C755" s="141"/>
      <c r="D755" s="141"/>
      <c r="E755" s="141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1"/>
      <c r="X755" s="141"/>
      <c r="Y755" s="141"/>
      <c r="Z755" s="141"/>
    </row>
    <row r="756">
      <c r="A756" s="141"/>
      <c r="B756" s="141"/>
      <c r="C756" s="141"/>
      <c r="D756" s="141"/>
      <c r="E756" s="141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</row>
    <row r="757">
      <c r="A757" s="141"/>
      <c r="B757" s="141"/>
      <c r="C757" s="141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</row>
    <row r="758">
      <c r="A758" s="141"/>
      <c r="B758" s="141"/>
      <c r="C758" s="141"/>
      <c r="D758" s="141"/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</row>
    <row r="759">
      <c r="A759" s="141"/>
      <c r="B759" s="141"/>
      <c r="C759" s="141"/>
      <c r="D759" s="141"/>
      <c r="E759" s="141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</row>
    <row r="760">
      <c r="A760" s="141"/>
      <c r="B760" s="141"/>
      <c r="C760" s="141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</row>
    <row r="761">
      <c r="A761" s="141"/>
      <c r="B761" s="141"/>
      <c r="C761" s="141"/>
      <c r="D761" s="141"/>
      <c r="E761" s="141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</row>
    <row r="762">
      <c r="A762" s="141"/>
      <c r="B762" s="141"/>
      <c r="C762" s="141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</row>
    <row r="763">
      <c r="A763" s="141"/>
      <c r="B763" s="141"/>
      <c r="C763" s="141"/>
      <c r="D763" s="141"/>
      <c r="E763" s="141"/>
      <c r="F763" s="141"/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</row>
    <row r="764">
      <c r="A764" s="141"/>
      <c r="B764" s="141"/>
      <c r="C764" s="141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</row>
    <row r="765">
      <c r="A765" s="141"/>
      <c r="B765" s="141"/>
      <c r="C765" s="141"/>
      <c r="D765" s="141"/>
      <c r="E765" s="141"/>
      <c r="F765" s="141"/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</row>
    <row r="766">
      <c r="A766" s="141"/>
      <c r="B766" s="141"/>
      <c r="C766" s="141"/>
      <c r="D766" s="141"/>
      <c r="E766" s="141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</row>
    <row r="767">
      <c r="A767" s="141"/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</row>
    <row r="768">
      <c r="A768" s="141"/>
      <c r="B768" s="141"/>
      <c r="C768" s="141"/>
      <c r="D768" s="141"/>
      <c r="E768" s="141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</row>
    <row r="769">
      <c r="A769" s="141"/>
      <c r="B769" s="141"/>
      <c r="C769" s="141"/>
      <c r="D769" s="141"/>
      <c r="E769" s="141"/>
      <c r="F769" s="141"/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</row>
    <row r="770">
      <c r="A770" s="141"/>
      <c r="B770" s="141"/>
      <c r="C770" s="141"/>
      <c r="D770" s="141"/>
      <c r="E770" s="141"/>
      <c r="F770" s="141"/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</row>
    <row r="771">
      <c r="A771" s="141"/>
      <c r="B771" s="141"/>
      <c r="C771" s="141"/>
      <c r="D771" s="141"/>
      <c r="E771" s="141"/>
      <c r="F771" s="141"/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</row>
    <row r="772">
      <c r="A772" s="141"/>
      <c r="B772" s="141"/>
      <c r="C772" s="141"/>
      <c r="D772" s="141"/>
      <c r="E772" s="141"/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</row>
    <row r="773">
      <c r="A773" s="141"/>
      <c r="B773" s="141"/>
      <c r="C773" s="141"/>
      <c r="D773" s="141"/>
      <c r="E773" s="141"/>
      <c r="F773" s="141"/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</row>
    <row r="774">
      <c r="A774" s="141"/>
      <c r="B774" s="141"/>
      <c r="C774" s="141"/>
      <c r="D774" s="141"/>
      <c r="E774" s="141"/>
      <c r="F774" s="141"/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</row>
    <row r="775">
      <c r="A775" s="141"/>
      <c r="B775" s="141"/>
      <c r="C775" s="141"/>
      <c r="D775" s="141"/>
      <c r="E775" s="141"/>
      <c r="F775" s="141"/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</row>
    <row r="776">
      <c r="A776" s="141"/>
      <c r="B776" s="141"/>
      <c r="C776" s="141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</row>
    <row r="777">
      <c r="A777" s="141"/>
      <c r="B777" s="141"/>
      <c r="C777" s="141"/>
      <c r="D777" s="141"/>
      <c r="E777" s="141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</row>
    <row r="778">
      <c r="A778" s="141"/>
      <c r="B778" s="141"/>
      <c r="C778" s="141"/>
      <c r="D778" s="141"/>
      <c r="E778" s="141"/>
      <c r="F778" s="141"/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</row>
    <row r="779">
      <c r="A779" s="141"/>
      <c r="B779" s="141"/>
      <c r="C779" s="141"/>
      <c r="D779" s="141"/>
      <c r="E779" s="141"/>
      <c r="F779" s="141"/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</row>
    <row r="780">
      <c r="A780" s="141"/>
      <c r="B780" s="141"/>
      <c r="C780" s="141"/>
      <c r="D780" s="141"/>
      <c r="E780" s="141"/>
      <c r="F780" s="141"/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  <c r="V780" s="141"/>
      <c r="W780" s="141"/>
      <c r="X780" s="141"/>
      <c r="Y780" s="141"/>
      <c r="Z780" s="141"/>
    </row>
    <row r="781">
      <c r="A781" s="141"/>
      <c r="B781" s="141"/>
      <c r="C781" s="141"/>
      <c r="D781" s="141"/>
      <c r="E781" s="141"/>
      <c r="F781" s="141"/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</row>
    <row r="782">
      <c r="A782" s="141"/>
      <c r="B782" s="141"/>
      <c r="C782" s="141"/>
      <c r="D782" s="141"/>
      <c r="E782" s="141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</row>
    <row r="783">
      <c r="A783" s="141"/>
      <c r="B783" s="141"/>
      <c r="C783" s="141"/>
      <c r="D783" s="141"/>
      <c r="E783" s="141"/>
      <c r="F783" s="141"/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</row>
    <row r="784">
      <c r="A784" s="141"/>
      <c r="B784" s="141"/>
      <c r="C784" s="141"/>
      <c r="D784" s="141"/>
      <c r="E784" s="141"/>
      <c r="F784" s="141"/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</row>
    <row r="785">
      <c r="A785" s="141"/>
      <c r="B785" s="141"/>
      <c r="C785" s="141"/>
      <c r="D785" s="141"/>
      <c r="E785" s="141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</row>
    <row r="786">
      <c r="A786" s="141"/>
      <c r="B786" s="141"/>
      <c r="C786" s="141"/>
      <c r="D786" s="141"/>
      <c r="E786" s="141"/>
      <c r="F786" s="141"/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</row>
    <row r="787">
      <c r="A787" s="141"/>
      <c r="B787" s="141"/>
      <c r="C787" s="141"/>
      <c r="D787" s="141"/>
      <c r="E787" s="141"/>
      <c r="F787" s="141"/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</row>
    <row r="788">
      <c r="A788" s="141"/>
      <c r="B788" s="141"/>
      <c r="C788" s="141"/>
      <c r="D788" s="141"/>
      <c r="E788" s="141"/>
      <c r="F788" s="141"/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</row>
    <row r="789">
      <c r="A789" s="141"/>
      <c r="B789" s="141"/>
      <c r="C789" s="141"/>
      <c r="D789" s="141"/>
      <c r="E789" s="141"/>
      <c r="F789" s="141"/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</row>
    <row r="790">
      <c r="A790" s="141"/>
      <c r="B790" s="141"/>
      <c r="C790" s="141"/>
      <c r="D790" s="141"/>
      <c r="E790" s="141"/>
      <c r="F790" s="141"/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</row>
    <row r="791">
      <c r="A791" s="141"/>
      <c r="B791" s="141"/>
      <c r="C791" s="141"/>
      <c r="D791" s="141"/>
      <c r="E791" s="141"/>
      <c r="F791" s="141"/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</row>
    <row r="792">
      <c r="A792" s="141"/>
      <c r="B792" s="141"/>
      <c r="C792" s="141"/>
      <c r="D792" s="141"/>
      <c r="E792" s="141"/>
      <c r="F792" s="141"/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</row>
    <row r="793">
      <c r="A793" s="141"/>
      <c r="B793" s="141"/>
      <c r="C793" s="141"/>
      <c r="D793" s="141"/>
      <c r="E793" s="141"/>
      <c r="F793" s="141"/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</row>
    <row r="794">
      <c r="A794" s="141"/>
      <c r="B794" s="141"/>
      <c r="C794" s="141"/>
      <c r="D794" s="141"/>
      <c r="E794" s="141"/>
      <c r="F794" s="141"/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</row>
    <row r="795">
      <c r="A795" s="141"/>
      <c r="B795" s="141"/>
      <c r="C795" s="141"/>
      <c r="D795" s="141"/>
      <c r="E795" s="141"/>
      <c r="F795" s="141"/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  <c r="T795" s="141"/>
      <c r="U795" s="141"/>
      <c r="V795" s="141"/>
      <c r="W795" s="141"/>
      <c r="X795" s="141"/>
      <c r="Y795" s="141"/>
      <c r="Z795" s="141"/>
    </row>
    <row r="796">
      <c r="A796" s="141"/>
      <c r="B796" s="141"/>
      <c r="C796" s="141"/>
      <c r="D796" s="141"/>
      <c r="E796" s="141"/>
      <c r="F796" s="141"/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</row>
    <row r="797">
      <c r="A797" s="141"/>
      <c r="B797" s="141"/>
      <c r="C797" s="141"/>
      <c r="D797" s="141"/>
      <c r="E797" s="141"/>
      <c r="F797" s="141"/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  <c r="T797" s="141"/>
      <c r="U797" s="141"/>
      <c r="V797" s="141"/>
      <c r="W797" s="141"/>
      <c r="X797" s="141"/>
      <c r="Y797" s="141"/>
      <c r="Z797" s="141"/>
    </row>
    <row r="798">
      <c r="A798" s="141"/>
      <c r="B798" s="141"/>
      <c r="C798" s="141"/>
      <c r="D798" s="141"/>
      <c r="E798" s="141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</row>
    <row r="799">
      <c r="A799" s="141"/>
      <c r="B799" s="141"/>
      <c r="C799" s="141"/>
      <c r="D799" s="141"/>
      <c r="E799" s="141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</row>
    <row r="800">
      <c r="A800" s="141"/>
      <c r="B800" s="141"/>
      <c r="C800" s="141"/>
      <c r="D800" s="141"/>
      <c r="E800" s="141"/>
      <c r="F800" s="141"/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  <c r="V800" s="141"/>
      <c r="W800" s="141"/>
      <c r="X800" s="141"/>
      <c r="Y800" s="141"/>
      <c r="Z800" s="141"/>
    </row>
    <row r="801">
      <c r="A801" s="141"/>
      <c r="B801" s="141"/>
      <c r="C801" s="141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  <c r="T801" s="141"/>
      <c r="U801" s="141"/>
      <c r="V801" s="141"/>
      <c r="W801" s="141"/>
      <c r="X801" s="141"/>
      <c r="Y801" s="141"/>
      <c r="Z801" s="141"/>
    </row>
    <row r="802">
      <c r="A802" s="141"/>
      <c r="B802" s="141"/>
      <c r="C802" s="141"/>
      <c r="D802" s="141"/>
      <c r="E802" s="141"/>
      <c r="F802" s="141"/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  <c r="V802" s="141"/>
      <c r="W802" s="141"/>
      <c r="X802" s="141"/>
      <c r="Y802" s="141"/>
      <c r="Z802" s="141"/>
    </row>
    <row r="803">
      <c r="A803" s="141"/>
      <c r="B803" s="141"/>
      <c r="C803" s="141"/>
      <c r="D803" s="141"/>
      <c r="E803" s="141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  <c r="V803" s="141"/>
      <c r="W803" s="141"/>
      <c r="X803" s="141"/>
      <c r="Y803" s="141"/>
      <c r="Z803" s="141"/>
    </row>
    <row r="804">
      <c r="A804" s="141"/>
      <c r="B804" s="141"/>
      <c r="C804" s="141"/>
      <c r="D804" s="141"/>
      <c r="E804" s="141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  <c r="W804" s="141"/>
      <c r="X804" s="141"/>
      <c r="Y804" s="141"/>
      <c r="Z804" s="141"/>
    </row>
    <row r="805">
      <c r="A805" s="141"/>
      <c r="B805" s="141"/>
      <c r="C805" s="141"/>
      <c r="D805" s="141"/>
      <c r="E805" s="141"/>
      <c r="F805" s="141"/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  <c r="V805" s="141"/>
      <c r="W805" s="141"/>
      <c r="X805" s="141"/>
      <c r="Y805" s="141"/>
      <c r="Z805" s="141"/>
    </row>
    <row r="806">
      <c r="A806" s="141"/>
      <c r="B806" s="141"/>
      <c r="C806" s="141"/>
      <c r="D806" s="141"/>
      <c r="E806" s="141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  <c r="W806" s="141"/>
      <c r="X806" s="141"/>
      <c r="Y806" s="141"/>
      <c r="Z806" s="141"/>
    </row>
    <row r="807">
      <c r="A807" s="141"/>
      <c r="B807" s="141"/>
      <c r="C807" s="141"/>
      <c r="D807" s="141"/>
      <c r="E807" s="141"/>
      <c r="F807" s="141"/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  <c r="T807" s="141"/>
      <c r="U807" s="141"/>
      <c r="V807" s="141"/>
      <c r="W807" s="141"/>
      <c r="X807" s="141"/>
      <c r="Y807" s="141"/>
      <c r="Z807" s="141"/>
    </row>
    <row r="808">
      <c r="A808" s="141"/>
      <c r="B808" s="141"/>
      <c r="C808" s="141"/>
      <c r="D808" s="141"/>
      <c r="E808" s="141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  <c r="V808" s="141"/>
      <c r="W808" s="141"/>
      <c r="X808" s="141"/>
      <c r="Y808" s="141"/>
      <c r="Z808" s="141"/>
    </row>
    <row r="809">
      <c r="A809" s="141"/>
      <c r="B809" s="141"/>
      <c r="C809" s="141"/>
      <c r="D809" s="141"/>
      <c r="E809" s="141"/>
      <c r="F809" s="141"/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  <c r="T809" s="141"/>
      <c r="U809" s="141"/>
      <c r="V809" s="141"/>
      <c r="W809" s="141"/>
      <c r="X809" s="141"/>
      <c r="Y809" s="141"/>
      <c r="Z809" s="141"/>
    </row>
    <row r="810">
      <c r="A810" s="141"/>
      <c r="B810" s="141"/>
      <c r="C810" s="141"/>
      <c r="D810" s="141"/>
      <c r="E810" s="141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141"/>
      <c r="V810" s="141"/>
      <c r="W810" s="141"/>
      <c r="X810" s="141"/>
      <c r="Y810" s="141"/>
      <c r="Z810" s="141"/>
    </row>
    <row r="811">
      <c r="A811" s="141"/>
      <c r="B811" s="141"/>
      <c r="C811" s="141"/>
      <c r="D811" s="141"/>
      <c r="E811" s="141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  <c r="T811" s="141"/>
      <c r="U811" s="141"/>
      <c r="V811" s="141"/>
      <c r="W811" s="141"/>
      <c r="X811" s="141"/>
      <c r="Y811" s="141"/>
      <c r="Z811" s="141"/>
    </row>
    <row r="812">
      <c r="A812" s="141"/>
      <c r="B812" s="141"/>
      <c r="C812" s="141"/>
      <c r="D812" s="141"/>
      <c r="E812" s="141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  <c r="T812" s="141"/>
      <c r="U812" s="141"/>
      <c r="V812" s="141"/>
      <c r="W812" s="141"/>
      <c r="X812" s="141"/>
      <c r="Y812" s="141"/>
      <c r="Z812" s="141"/>
    </row>
    <row r="813">
      <c r="A813" s="141"/>
      <c r="B813" s="141"/>
      <c r="C813" s="141"/>
      <c r="D813" s="141"/>
      <c r="E813" s="141"/>
      <c r="F813" s="141"/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  <c r="T813" s="141"/>
      <c r="U813" s="141"/>
      <c r="V813" s="141"/>
      <c r="W813" s="141"/>
      <c r="X813" s="141"/>
      <c r="Y813" s="141"/>
      <c r="Z813" s="141"/>
    </row>
    <row r="814">
      <c r="A814" s="141"/>
      <c r="B814" s="141"/>
      <c r="C814" s="141"/>
      <c r="D814" s="141"/>
      <c r="E814" s="141"/>
      <c r="F814" s="141"/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  <c r="T814" s="141"/>
      <c r="U814" s="141"/>
      <c r="V814" s="141"/>
      <c r="W814" s="141"/>
      <c r="X814" s="141"/>
      <c r="Y814" s="141"/>
      <c r="Z814" s="141"/>
    </row>
    <row r="815">
      <c r="A815" s="141"/>
      <c r="B815" s="141"/>
      <c r="C815" s="141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  <c r="W815" s="141"/>
      <c r="X815" s="141"/>
      <c r="Y815" s="141"/>
      <c r="Z815" s="141"/>
    </row>
    <row r="816">
      <c r="A816" s="141"/>
      <c r="B816" s="141"/>
      <c r="C816" s="141"/>
      <c r="D816" s="141"/>
      <c r="E816" s="141"/>
      <c r="F816" s="141"/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  <c r="T816" s="141"/>
      <c r="U816" s="141"/>
      <c r="V816" s="141"/>
      <c r="W816" s="141"/>
      <c r="X816" s="141"/>
      <c r="Y816" s="141"/>
      <c r="Z816" s="141"/>
    </row>
    <row r="817">
      <c r="A817" s="141"/>
      <c r="B817" s="141"/>
      <c r="C817" s="141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  <c r="T817" s="141"/>
      <c r="U817" s="141"/>
      <c r="V817" s="141"/>
      <c r="W817" s="141"/>
      <c r="X817" s="141"/>
      <c r="Y817" s="141"/>
      <c r="Z817" s="141"/>
    </row>
    <row r="818">
      <c r="A818" s="141"/>
      <c r="B818" s="141"/>
      <c r="C818" s="141"/>
      <c r="D818" s="141"/>
      <c r="E818" s="141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141"/>
      <c r="V818" s="141"/>
      <c r="W818" s="141"/>
      <c r="X818" s="141"/>
      <c r="Y818" s="141"/>
      <c r="Z818" s="141"/>
    </row>
    <row r="819">
      <c r="A819" s="141"/>
      <c r="B819" s="141"/>
      <c r="C819" s="141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  <c r="V819" s="141"/>
      <c r="W819" s="141"/>
      <c r="X819" s="141"/>
      <c r="Y819" s="141"/>
      <c r="Z819" s="141"/>
    </row>
    <row r="820">
      <c r="A820" s="141"/>
      <c r="B820" s="141"/>
      <c r="C820" s="141"/>
      <c r="D820" s="141"/>
      <c r="E820" s="141"/>
      <c r="F820" s="141"/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  <c r="T820" s="141"/>
      <c r="U820" s="141"/>
      <c r="V820" s="141"/>
      <c r="W820" s="141"/>
      <c r="X820" s="141"/>
      <c r="Y820" s="141"/>
      <c r="Z820" s="141"/>
    </row>
    <row r="821">
      <c r="A821" s="141"/>
      <c r="B821" s="141"/>
      <c r="C821" s="141"/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  <c r="Z821" s="141"/>
    </row>
    <row r="822">
      <c r="A822" s="141"/>
      <c r="B822" s="141"/>
      <c r="C822" s="141"/>
      <c r="D822" s="141"/>
      <c r="E822" s="141"/>
      <c r="F822" s="141"/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/>
      <c r="V822" s="141"/>
      <c r="W822" s="141"/>
      <c r="X822" s="141"/>
      <c r="Y822" s="141"/>
      <c r="Z822" s="141"/>
    </row>
    <row r="823">
      <c r="A823" s="141"/>
      <c r="B823" s="141"/>
      <c r="C823" s="141"/>
      <c r="D823" s="141"/>
      <c r="E823" s="141"/>
      <c r="F823" s="141"/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  <c r="S823" s="141"/>
      <c r="T823" s="141"/>
      <c r="U823" s="141"/>
      <c r="V823" s="141"/>
      <c r="W823" s="141"/>
      <c r="X823" s="141"/>
      <c r="Y823" s="141"/>
      <c r="Z823" s="141"/>
    </row>
    <row r="824">
      <c r="A824" s="141"/>
      <c r="B824" s="141"/>
      <c r="C824" s="141"/>
      <c r="D824" s="141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141"/>
      <c r="X824" s="141"/>
      <c r="Y824" s="141"/>
      <c r="Z824" s="141"/>
    </row>
    <row r="825">
      <c r="A825" s="141"/>
      <c r="B825" s="141"/>
      <c r="C825" s="141"/>
      <c r="D825" s="141"/>
      <c r="E825" s="141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  <c r="T825" s="141"/>
      <c r="U825" s="141"/>
      <c r="V825" s="141"/>
      <c r="W825" s="141"/>
      <c r="X825" s="141"/>
      <c r="Y825" s="141"/>
      <c r="Z825" s="141"/>
    </row>
    <row r="826">
      <c r="A826" s="141"/>
      <c r="B826" s="141"/>
      <c r="C826" s="141"/>
      <c r="D826" s="141"/>
      <c r="E826" s="141"/>
      <c r="F826" s="141"/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  <c r="T826" s="141"/>
      <c r="U826" s="141"/>
      <c r="V826" s="141"/>
      <c r="W826" s="141"/>
      <c r="X826" s="141"/>
      <c r="Y826" s="141"/>
      <c r="Z826" s="141"/>
    </row>
    <row r="827">
      <c r="A827" s="141"/>
      <c r="B827" s="141"/>
      <c r="C827" s="141"/>
      <c r="D827" s="141"/>
      <c r="E827" s="141"/>
      <c r="F827" s="141"/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  <c r="T827" s="141"/>
      <c r="U827" s="141"/>
      <c r="V827" s="141"/>
      <c r="W827" s="141"/>
      <c r="X827" s="141"/>
      <c r="Y827" s="141"/>
      <c r="Z827" s="141"/>
    </row>
    <row r="828">
      <c r="A828" s="141"/>
      <c r="B828" s="141"/>
      <c r="C828" s="141"/>
      <c r="D828" s="141"/>
      <c r="E828" s="141"/>
      <c r="F828" s="141"/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  <c r="T828" s="141"/>
      <c r="U828" s="141"/>
      <c r="V828" s="141"/>
      <c r="W828" s="141"/>
      <c r="X828" s="141"/>
      <c r="Y828" s="141"/>
      <c r="Z828" s="141"/>
    </row>
    <row r="829">
      <c r="A829" s="141"/>
      <c r="B829" s="141"/>
      <c r="C829" s="141"/>
      <c r="D829" s="141"/>
      <c r="E829" s="141"/>
      <c r="F829" s="141"/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  <c r="T829" s="141"/>
      <c r="U829" s="141"/>
      <c r="V829" s="141"/>
      <c r="W829" s="141"/>
      <c r="X829" s="141"/>
      <c r="Y829" s="141"/>
      <c r="Z829" s="141"/>
    </row>
    <row r="830">
      <c r="A830" s="141"/>
      <c r="B830" s="141"/>
      <c r="C830" s="141"/>
      <c r="D830" s="141"/>
      <c r="E830" s="141"/>
      <c r="F830" s="141"/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  <c r="T830" s="141"/>
      <c r="U830" s="141"/>
      <c r="V830" s="141"/>
      <c r="W830" s="141"/>
      <c r="X830" s="141"/>
      <c r="Y830" s="141"/>
      <c r="Z830" s="141"/>
    </row>
    <row r="831">
      <c r="A831" s="141"/>
      <c r="B831" s="141"/>
      <c r="C831" s="141"/>
      <c r="D831" s="141"/>
      <c r="E831" s="141"/>
      <c r="F831" s="141"/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  <c r="S831" s="141"/>
      <c r="T831" s="141"/>
      <c r="U831" s="141"/>
      <c r="V831" s="141"/>
      <c r="W831" s="141"/>
      <c r="X831" s="141"/>
      <c r="Y831" s="141"/>
      <c r="Z831" s="141"/>
    </row>
    <row r="832">
      <c r="A832" s="141"/>
      <c r="B832" s="141"/>
      <c r="C832" s="141"/>
      <c r="D832" s="141"/>
      <c r="E832" s="141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141"/>
      <c r="V832" s="141"/>
      <c r="W832" s="141"/>
      <c r="X832" s="141"/>
      <c r="Y832" s="141"/>
      <c r="Z832" s="141"/>
    </row>
    <row r="833">
      <c r="A833" s="141"/>
      <c r="B833" s="141"/>
      <c r="C833" s="141"/>
      <c r="D833" s="141"/>
      <c r="E833" s="141"/>
      <c r="F833" s="141"/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  <c r="T833" s="141"/>
      <c r="U833" s="141"/>
      <c r="V833" s="141"/>
      <c r="W833" s="141"/>
      <c r="X833" s="141"/>
      <c r="Y833" s="141"/>
      <c r="Z833" s="141"/>
    </row>
    <row r="834">
      <c r="A834" s="141"/>
      <c r="B834" s="141"/>
      <c r="C834" s="141"/>
      <c r="D834" s="141"/>
      <c r="E834" s="141"/>
      <c r="F834" s="141"/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  <c r="T834" s="141"/>
      <c r="U834" s="141"/>
      <c r="V834" s="141"/>
      <c r="W834" s="141"/>
      <c r="X834" s="141"/>
      <c r="Y834" s="141"/>
      <c r="Z834" s="141"/>
    </row>
    <row r="835">
      <c r="A835" s="141"/>
      <c r="B835" s="141"/>
      <c r="C835" s="141"/>
      <c r="D835" s="141"/>
      <c r="E835" s="141"/>
      <c r="F835" s="141"/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  <c r="T835" s="141"/>
      <c r="U835" s="141"/>
      <c r="V835" s="141"/>
      <c r="W835" s="141"/>
      <c r="X835" s="141"/>
      <c r="Y835" s="141"/>
      <c r="Z835" s="141"/>
    </row>
    <row r="836">
      <c r="A836" s="141"/>
      <c r="B836" s="141"/>
      <c r="C836" s="141"/>
      <c r="D836" s="141"/>
      <c r="E836" s="141"/>
      <c r="F836" s="141"/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  <c r="T836" s="141"/>
      <c r="U836" s="141"/>
      <c r="V836" s="141"/>
      <c r="W836" s="141"/>
      <c r="X836" s="141"/>
      <c r="Y836" s="141"/>
      <c r="Z836" s="141"/>
    </row>
    <row r="837">
      <c r="A837" s="141"/>
      <c r="B837" s="141"/>
      <c r="C837" s="141"/>
      <c r="D837" s="141"/>
      <c r="E837" s="141"/>
      <c r="F837" s="141"/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  <c r="T837" s="141"/>
      <c r="U837" s="141"/>
      <c r="V837" s="141"/>
      <c r="W837" s="141"/>
      <c r="X837" s="141"/>
      <c r="Y837" s="141"/>
      <c r="Z837" s="141"/>
    </row>
    <row r="838">
      <c r="A838" s="141"/>
      <c r="B838" s="141"/>
      <c r="C838" s="141"/>
      <c r="D838" s="141"/>
      <c r="E838" s="141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/>
      <c r="V838" s="141"/>
      <c r="W838" s="141"/>
      <c r="X838" s="141"/>
      <c r="Y838" s="141"/>
      <c r="Z838" s="141"/>
    </row>
    <row r="839">
      <c r="A839" s="141"/>
      <c r="B839" s="141"/>
      <c r="C839" s="141"/>
      <c r="D839" s="141"/>
      <c r="E839" s="141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  <c r="V839" s="141"/>
      <c r="W839" s="141"/>
      <c r="X839" s="141"/>
      <c r="Y839" s="141"/>
      <c r="Z839" s="141"/>
    </row>
    <row r="840">
      <c r="A840" s="141"/>
      <c r="B840" s="141"/>
      <c r="C840" s="141"/>
      <c r="D840" s="141"/>
      <c r="E840" s="141"/>
      <c r="F840" s="141"/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/>
      <c r="V840" s="141"/>
      <c r="W840" s="141"/>
      <c r="X840" s="141"/>
      <c r="Y840" s="141"/>
      <c r="Z840" s="141"/>
    </row>
    <row r="841">
      <c r="A841" s="141"/>
      <c r="B841" s="141"/>
      <c r="C841" s="141"/>
      <c r="D841" s="141"/>
      <c r="E841" s="141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  <c r="V841" s="141"/>
      <c r="W841" s="141"/>
      <c r="X841" s="141"/>
      <c r="Y841" s="141"/>
      <c r="Z841" s="141"/>
    </row>
    <row r="842">
      <c r="A842" s="141"/>
      <c r="B842" s="141"/>
      <c r="C842" s="141"/>
      <c r="D842" s="141"/>
      <c r="E842" s="141"/>
      <c r="F842" s="141"/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  <c r="T842" s="141"/>
      <c r="U842" s="141"/>
      <c r="V842" s="141"/>
      <c r="W842" s="141"/>
      <c r="X842" s="141"/>
      <c r="Y842" s="141"/>
      <c r="Z842" s="141"/>
    </row>
    <row r="843">
      <c r="A843" s="141"/>
      <c r="B843" s="141"/>
      <c r="C843" s="141"/>
      <c r="D843" s="141"/>
      <c r="E843" s="141"/>
      <c r="F843" s="141"/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  <c r="T843" s="141"/>
      <c r="U843" s="141"/>
      <c r="V843" s="141"/>
      <c r="W843" s="141"/>
      <c r="X843" s="141"/>
      <c r="Y843" s="141"/>
      <c r="Z843" s="141"/>
    </row>
    <row r="844">
      <c r="A844" s="141"/>
      <c r="B844" s="141"/>
      <c r="C844" s="141"/>
      <c r="D844" s="141"/>
      <c r="E844" s="141"/>
      <c r="F844" s="141"/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/>
      <c r="W844" s="141"/>
      <c r="X844" s="141"/>
      <c r="Y844" s="141"/>
      <c r="Z844" s="141"/>
    </row>
    <row r="845">
      <c r="A845" s="141"/>
      <c r="B845" s="141"/>
      <c r="C845" s="141"/>
      <c r="D845" s="141"/>
      <c r="E845" s="141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  <c r="Z845" s="141"/>
    </row>
    <row r="846">
      <c r="A846" s="141"/>
      <c r="B846" s="141"/>
      <c r="C846" s="141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  <c r="Z846" s="141"/>
    </row>
    <row r="847">
      <c r="A847" s="141"/>
      <c r="B847" s="141"/>
      <c r="C847" s="141"/>
      <c r="D847" s="141"/>
      <c r="E847" s="141"/>
      <c r="F847" s="141"/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  <c r="T847" s="141"/>
      <c r="U847" s="141"/>
      <c r="V847" s="141"/>
      <c r="W847" s="141"/>
      <c r="X847" s="141"/>
      <c r="Y847" s="141"/>
      <c r="Z847" s="141"/>
    </row>
    <row r="848">
      <c r="A848" s="141"/>
      <c r="B848" s="141"/>
      <c r="C848" s="141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  <c r="T848" s="141"/>
      <c r="U848" s="141"/>
      <c r="V848" s="141"/>
      <c r="W848" s="141"/>
      <c r="X848" s="141"/>
      <c r="Y848" s="141"/>
      <c r="Z848" s="141"/>
    </row>
    <row r="849">
      <c r="A849" s="141"/>
      <c r="B849" s="141"/>
      <c r="C849" s="141"/>
      <c r="D849" s="141"/>
      <c r="E849" s="141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  <c r="T849" s="141"/>
      <c r="U849" s="141"/>
      <c r="V849" s="141"/>
      <c r="W849" s="141"/>
      <c r="X849" s="141"/>
      <c r="Y849" s="141"/>
      <c r="Z849" s="141"/>
    </row>
    <row r="850">
      <c r="A850" s="141"/>
      <c r="B850" s="141"/>
      <c r="C850" s="141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/>
      <c r="V850" s="141"/>
      <c r="W850" s="141"/>
      <c r="X850" s="141"/>
      <c r="Y850" s="141"/>
      <c r="Z850" s="141"/>
    </row>
    <row r="851">
      <c r="A851" s="141"/>
      <c r="B851" s="141"/>
      <c r="C851" s="141"/>
      <c r="D851" s="141"/>
      <c r="E851" s="141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/>
      <c r="V851" s="141"/>
      <c r="W851" s="141"/>
      <c r="X851" s="141"/>
      <c r="Y851" s="141"/>
      <c r="Z851" s="141"/>
    </row>
    <row r="852">
      <c r="A852" s="141"/>
      <c r="B852" s="141"/>
      <c r="C852" s="141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  <c r="S852" s="141"/>
      <c r="T852" s="141"/>
      <c r="U852" s="141"/>
      <c r="V852" s="141"/>
      <c r="W852" s="141"/>
      <c r="X852" s="141"/>
      <c r="Y852" s="141"/>
      <c r="Z852" s="141"/>
    </row>
    <row r="853">
      <c r="A853" s="141"/>
      <c r="B853" s="141"/>
      <c r="C853" s="141"/>
      <c r="D853" s="141"/>
      <c r="E853" s="141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  <c r="V853" s="141"/>
      <c r="W853" s="141"/>
      <c r="X853" s="141"/>
      <c r="Y853" s="141"/>
      <c r="Z853" s="141"/>
    </row>
    <row r="854">
      <c r="A854" s="141"/>
      <c r="B854" s="141"/>
      <c r="C854" s="141"/>
      <c r="D854" s="141"/>
      <c r="E854" s="141"/>
      <c r="F854" s="141"/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  <c r="T854" s="141"/>
      <c r="U854" s="141"/>
      <c r="V854" s="141"/>
      <c r="W854" s="141"/>
      <c r="X854" s="141"/>
      <c r="Y854" s="141"/>
      <c r="Z854" s="141"/>
    </row>
    <row r="855">
      <c r="A855" s="141"/>
      <c r="B855" s="141"/>
      <c r="C855" s="141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  <c r="T855" s="141"/>
      <c r="U855" s="141"/>
      <c r="V855" s="141"/>
      <c r="W855" s="141"/>
      <c r="X855" s="141"/>
      <c r="Y855" s="141"/>
      <c r="Z855" s="141"/>
    </row>
    <row r="856">
      <c r="A856" s="141"/>
      <c r="B856" s="141"/>
      <c r="C856" s="141"/>
      <c r="D856" s="141"/>
      <c r="E856" s="141"/>
      <c r="F856" s="141"/>
      <c r="G856" s="141"/>
      <c r="H856" s="141"/>
      <c r="I856" s="141"/>
      <c r="J856" s="141"/>
      <c r="K856" s="141"/>
      <c r="L856" s="141"/>
      <c r="M856" s="141"/>
      <c r="N856" s="141"/>
      <c r="O856" s="141"/>
      <c r="P856" s="141"/>
      <c r="Q856" s="141"/>
      <c r="R856" s="141"/>
      <c r="S856" s="141"/>
      <c r="T856" s="141"/>
      <c r="U856" s="141"/>
      <c r="V856" s="141"/>
      <c r="W856" s="141"/>
      <c r="X856" s="141"/>
      <c r="Y856" s="141"/>
      <c r="Z856" s="141"/>
    </row>
    <row r="857">
      <c r="A857" s="141"/>
      <c r="B857" s="141"/>
      <c r="C857" s="141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141"/>
      <c r="R857" s="141"/>
      <c r="S857" s="141"/>
      <c r="T857" s="141"/>
      <c r="U857" s="141"/>
      <c r="V857" s="141"/>
      <c r="W857" s="141"/>
      <c r="X857" s="141"/>
      <c r="Y857" s="141"/>
      <c r="Z857" s="141"/>
    </row>
    <row r="858">
      <c r="A858" s="141"/>
      <c r="B858" s="141"/>
      <c r="C858" s="141"/>
      <c r="D858" s="141"/>
      <c r="E858" s="141"/>
      <c r="F858" s="141"/>
      <c r="G858" s="141"/>
      <c r="H858" s="141"/>
      <c r="I858" s="141"/>
      <c r="J858" s="141"/>
      <c r="K858" s="141"/>
      <c r="L858" s="141"/>
      <c r="M858" s="141"/>
      <c r="N858" s="141"/>
      <c r="O858" s="141"/>
      <c r="P858" s="141"/>
      <c r="Q858" s="141"/>
      <c r="R858" s="141"/>
      <c r="S858" s="141"/>
      <c r="T858" s="141"/>
      <c r="U858" s="141"/>
      <c r="V858" s="141"/>
      <c r="W858" s="141"/>
      <c r="X858" s="141"/>
      <c r="Y858" s="141"/>
      <c r="Z858" s="141"/>
    </row>
    <row r="859">
      <c r="A859" s="141"/>
      <c r="B859" s="141"/>
      <c r="C859" s="141"/>
      <c r="D859" s="141"/>
      <c r="E859" s="141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  <c r="V859" s="141"/>
      <c r="W859" s="141"/>
      <c r="X859" s="141"/>
      <c r="Y859" s="141"/>
      <c r="Z859" s="141"/>
    </row>
    <row r="860">
      <c r="A860" s="141"/>
      <c r="B860" s="141"/>
      <c r="C860" s="141"/>
      <c r="D860" s="141"/>
      <c r="E860" s="141"/>
      <c r="F860" s="141"/>
      <c r="G860" s="141"/>
      <c r="H860" s="141"/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  <c r="W860" s="141"/>
      <c r="X860" s="141"/>
      <c r="Y860" s="141"/>
      <c r="Z860" s="141"/>
    </row>
    <row r="861">
      <c r="A861" s="141"/>
      <c r="B861" s="141"/>
      <c r="C861" s="141"/>
      <c r="D861" s="141"/>
      <c r="E861" s="141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  <c r="V861" s="141"/>
      <c r="W861" s="141"/>
      <c r="X861" s="141"/>
      <c r="Y861" s="141"/>
      <c r="Z861" s="141"/>
    </row>
    <row r="862">
      <c r="A862" s="141"/>
      <c r="B862" s="141"/>
      <c r="C862" s="141"/>
      <c r="D862" s="141"/>
      <c r="E862" s="141"/>
      <c r="F862" s="141"/>
      <c r="G862" s="141"/>
      <c r="H862" s="141"/>
      <c r="I862" s="141"/>
      <c r="J862" s="141"/>
      <c r="K862" s="141"/>
      <c r="L862" s="141"/>
      <c r="M862" s="141"/>
      <c r="N862" s="141"/>
      <c r="O862" s="141"/>
      <c r="P862" s="141"/>
      <c r="Q862" s="141"/>
      <c r="R862" s="141"/>
      <c r="S862" s="141"/>
      <c r="T862" s="141"/>
      <c r="U862" s="141"/>
      <c r="V862" s="141"/>
      <c r="W862" s="141"/>
      <c r="X862" s="141"/>
      <c r="Y862" s="141"/>
      <c r="Z862" s="141"/>
    </row>
    <row r="863">
      <c r="A863" s="141"/>
      <c r="B863" s="141"/>
      <c r="C863" s="141"/>
      <c r="D863" s="141"/>
      <c r="E863" s="141"/>
      <c r="F863" s="141"/>
      <c r="G863" s="141"/>
      <c r="H863" s="141"/>
      <c r="I863" s="141"/>
      <c r="J863" s="141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  <c r="V863" s="141"/>
      <c r="W863" s="141"/>
      <c r="X863" s="141"/>
      <c r="Y863" s="141"/>
      <c r="Z863" s="141"/>
    </row>
    <row r="864">
      <c r="A864" s="141"/>
      <c r="B864" s="141"/>
      <c r="C864" s="141"/>
      <c r="D864" s="141"/>
      <c r="E864" s="141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  <c r="V864" s="141"/>
      <c r="W864" s="141"/>
      <c r="X864" s="141"/>
      <c r="Y864" s="141"/>
      <c r="Z864" s="141"/>
    </row>
    <row r="865">
      <c r="A865" s="141"/>
      <c r="B865" s="141"/>
      <c r="C865" s="141"/>
      <c r="D865" s="141"/>
      <c r="E865" s="141"/>
      <c r="F865" s="141"/>
      <c r="G865" s="141"/>
      <c r="H865" s="141"/>
      <c r="I865" s="141"/>
      <c r="J865" s="141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  <c r="V865" s="141"/>
      <c r="W865" s="141"/>
      <c r="X865" s="141"/>
      <c r="Y865" s="141"/>
      <c r="Z865" s="141"/>
    </row>
    <row r="866">
      <c r="A866" s="141"/>
      <c r="B866" s="141"/>
      <c r="C866" s="141"/>
      <c r="D866" s="141"/>
      <c r="E866" s="141"/>
      <c r="F866" s="141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  <c r="V866" s="141"/>
      <c r="W866" s="141"/>
      <c r="X866" s="141"/>
      <c r="Y866" s="141"/>
      <c r="Z866" s="141"/>
    </row>
    <row r="867">
      <c r="A867" s="141"/>
      <c r="B867" s="141"/>
      <c r="C867" s="141"/>
      <c r="D867" s="141"/>
      <c r="E867" s="141"/>
      <c r="F867" s="141"/>
      <c r="G867" s="141"/>
      <c r="H867" s="141"/>
      <c r="I867" s="141"/>
      <c r="J867" s="141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  <c r="V867" s="141"/>
      <c r="W867" s="141"/>
      <c r="X867" s="141"/>
      <c r="Y867" s="141"/>
      <c r="Z867" s="141"/>
    </row>
    <row r="868">
      <c r="A868" s="141"/>
      <c r="B868" s="141"/>
      <c r="C868" s="141"/>
      <c r="D868" s="141"/>
      <c r="E868" s="141"/>
      <c r="F868" s="141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141"/>
      <c r="R868" s="141"/>
      <c r="S868" s="141"/>
      <c r="T868" s="141"/>
      <c r="U868" s="141"/>
      <c r="V868" s="141"/>
      <c r="W868" s="141"/>
      <c r="X868" s="141"/>
      <c r="Y868" s="141"/>
      <c r="Z868" s="141"/>
    </row>
    <row r="869">
      <c r="A869" s="141"/>
      <c r="B869" s="141"/>
      <c r="C869" s="141"/>
      <c r="D869" s="141"/>
      <c r="E869" s="141"/>
      <c r="F869" s="141"/>
      <c r="G869" s="141"/>
      <c r="H869" s="141"/>
      <c r="I869" s="141"/>
      <c r="J869" s="141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  <c r="V869" s="141"/>
      <c r="W869" s="141"/>
      <c r="X869" s="141"/>
      <c r="Y869" s="141"/>
      <c r="Z869" s="141"/>
    </row>
    <row r="870">
      <c r="A870" s="141"/>
      <c r="B870" s="141"/>
      <c r="C870" s="141"/>
      <c r="D870" s="141"/>
      <c r="E870" s="141"/>
      <c r="F870" s="141"/>
      <c r="G870" s="141"/>
      <c r="H870" s="141"/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  <c r="W870" s="141"/>
      <c r="X870" s="141"/>
      <c r="Y870" s="141"/>
      <c r="Z870" s="141"/>
    </row>
    <row r="871">
      <c r="A871" s="141"/>
      <c r="B871" s="141"/>
      <c r="C871" s="141"/>
      <c r="D871" s="141"/>
      <c r="E871" s="141"/>
      <c r="F871" s="141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141"/>
      <c r="R871" s="141"/>
      <c r="S871" s="141"/>
      <c r="T871" s="141"/>
      <c r="U871" s="141"/>
      <c r="V871" s="141"/>
      <c r="W871" s="141"/>
      <c r="X871" s="141"/>
      <c r="Y871" s="141"/>
      <c r="Z871" s="141"/>
    </row>
    <row r="872">
      <c r="A872" s="141"/>
      <c r="B872" s="141"/>
      <c r="C872" s="141"/>
      <c r="D872" s="141"/>
      <c r="E872" s="141"/>
      <c r="F872" s="141"/>
      <c r="G872" s="141"/>
      <c r="H872" s="141"/>
      <c r="I872" s="141"/>
      <c r="J872" s="141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  <c r="V872" s="141"/>
      <c r="W872" s="141"/>
      <c r="X872" s="141"/>
      <c r="Y872" s="141"/>
      <c r="Z872" s="141"/>
    </row>
    <row r="873">
      <c r="A873" s="141"/>
      <c r="B873" s="141"/>
      <c r="C873" s="141"/>
      <c r="D873" s="141"/>
      <c r="E873" s="141"/>
      <c r="F873" s="141"/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  <c r="V873" s="141"/>
      <c r="W873" s="141"/>
      <c r="X873" s="141"/>
      <c r="Y873" s="141"/>
      <c r="Z873" s="141"/>
    </row>
    <row r="874">
      <c r="A874" s="141"/>
      <c r="B874" s="141"/>
      <c r="C874" s="141"/>
      <c r="D874" s="141"/>
      <c r="E874" s="141"/>
      <c r="F874" s="141"/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  <c r="W874" s="141"/>
      <c r="X874" s="141"/>
      <c r="Y874" s="141"/>
      <c r="Z874" s="141"/>
    </row>
    <row r="875">
      <c r="A875" s="141"/>
      <c r="B875" s="141"/>
      <c r="C875" s="141"/>
      <c r="D875" s="141"/>
      <c r="E875" s="141"/>
      <c r="F875" s="141"/>
      <c r="G875" s="141"/>
      <c r="H875" s="141"/>
      <c r="I875" s="141"/>
      <c r="J875" s="141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  <c r="V875" s="141"/>
      <c r="W875" s="141"/>
      <c r="X875" s="141"/>
      <c r="Y875" s="141"/>
      <c r="Z875" s="141"/>
    </row>
    <row r="876">
      <c r="A876" s="141"/>
      <c r="B876" s="141"/>
      <c r="C876" s="141"/>
      <c r="D876" s="141"/>
      <c r="E876" s="141"/>
      <c r="F876" s="141"/>
      <c r="G876" s="141"/>
      <c r="H876" s="141"/>
      <c r="I876" s="141"/>
      <c r="J876" s="141"/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/>
      <c r="W876" s="141"/>
      <c r="X876" s="141"/>
      <c r="Y876" s="141"/>
      <c r="Z876" s="141"/>
    </row>
    <row r="877">
      <c r="A877" s="141"/>
      <c r="B877" s="141"/>
      <c r="C877" s="141"/>
      <c r="D877" s="141"/>
      <c r="E877" s="141"/>
      <c r="F877" s="141"/>
      <c r="G877" s="141"/>
      <c r="H877" s="141"/>
      <c r="I877" s="141"/>
      <c r="J877" s="141"/>
      <c r="K877" s="141"/>
      <c r="L877" s="141"/>
      <c r="M877" s="141"/>
      <c r="N877" s="141"/>
      <c r="O877" s="141"/>
      <c r="P877" s="141"/>
      <c r="Q877" s="141"/>
      <c r="R877" s="141"/>
      <c r="S877" s="141"/>
      <c r="T877" s="141"/>
      <c r="U877" s="141"/>
      <c r="V877" s="141"/>
      <c r="W877" s="141"/>
      <c r="X877" s="141"/>
      <c r="Y877" s="141"/>
      <c r="Z877" s="141"/>
    </row>
    <row r="878">
      <c r="A878" s="141"/>
      <c r="B878" s="141"/>
      <c r="C878" s="141"/>
      <c r="D878" s="141"/>
      <c r="E878" s="141"/>
      <c r="F878" s="141"/>
      <c r="G878" s="141"/>
      <c r="H878" s="141"/>
      <c r="I878" s="141"/>
      <c r="J878" s="141"/>
      <c r="K878" s="141"/>
      <c r="L878" s="141"/>
      <c r="M878" s="141"/>
      <c r="N878" s="141"/>
      <c r="O878" s="141"/>
      <c r="P878" s="141"/>
      <c r="Q878" s="141"/>
      <c r="R878" s="141"/>
      <c r="S878" s="141"/>
      <c r="T878" s="141"/>
      <c r="U878" s="141"/>
      <c r="V878" s="141"/>
      <c r="W878" s="141"/>
      <c r="X878" s="141"/>
      <c r="Y878" s="141"/>
      <c r="Z878" s="141"/>
    </row>
    <row r="879">
      <c r="A879" s="141"/>
      <c r="B879" s="141"/>
      <c r="C879" s="141"/>
      <c r="D879" s="141"/>
      <c r="E879" s="141"/>
      <c r="F879" s="141"/>
      <c r="G879" s="141"/>
      <c r="H879" s="141"/>
      <c r="I879" s="141"/>
      <c r="J879" s="141"/>
      <c r="K879" s="141"/>
      <c r="L879" s="141"/>
      <c r="M879" s="141"/>
      <c r="N879" s="141"/>
      <c r="O879" s="141"/>
      <c r="P879" s="141"/>
      <c r="Q879" s="141"/>
      <c r="R879" s="141"/>
      <c r="S879" s="141"/>
      <c r="T879" s="141"/>
      <c r="U879" s="141"/>
      <c r="V879" s="141"/>
      <c r="W879" s="141"/>
      <c r="X879" s="141"/>
      <c r="Y879" s="141"/>
      <c r="Z879" s="141"/>
    </row>
    <row r="880">
      <c r="A880" s="141"/>
      <c r="B880" s="141"/>
      <c r="C880" s="141"/>
      <c r="D880" s="141"/>
      <c r="E880" s="141"/>
      <c r="F880" s="141"/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  <c r="V880" s="141"/>
      <c r="W880" s="141"/>
      <c r="X880" s="141"/>
      <c r="Y880" s="141"/>
      <c r="Z880" s="141"/>
    </row>
    <row r="881">
      <c r="A881" s="141"/>
      <c r="B881" s="141"/>
      <c r="C881" s="141"/>
      <c r="D881" s="141"/>
      <c r="E881" s="141"/>
      <c r="F881" s="141"/>
      <c r="G881" s="141"/>
      <c r="H881" s="141"/>
      <c r="I881" s="141"/>
      <c r="J881" s="141"/>
      <c r="K881" s="141"/>
      <c r="L881" s="141"/>
      <c r="M881" s="141"/>
      <c r="N881" s="141"/>
      <c r="O881" s="141"/>
      <c r="P881" s="141"/>
      <c r="Q881" s="141"/>
      <c r="R881" s="141"/>
      <c r="S881" s="141"/>
      <c r="T881" s="141"/>
      <c r="U881" s="141"/>
      <c r="V881" s="141"/>
      <c r="W881" s="141"/>
      <c r="X881" s="141"/>
      <c r="Y881" s="141"/>
      <c r="Z881" s="141"/>
    </row>
    <row r="882">
      <c r="A882" s="141"/>
      <c r="B882" s="141"/>
      <c r="C882" s="141"/>
      <c r="D882" s="141"/>
      <c r="E882" s="141"/>
      <c r="F882" s="141"/>
      <c r="G882" s="141"/>
      <c r="H882" s="141"/>
      <c r="I882" s="141"/>
      <c r="J882" s="141"/>
      <c r="K882" s="141"/>
      <c r="L882" s="141"/>
      <c r="M882" s="141"/>
      <c r="N882" s="141"/>
      <c r="O882" s="141"/>
      <c r="P882" s="141"/>
      <c r="Q882" s="141"/>
      <c r="R882" s="141"/>
      <c r="S882" s="141"/>
      <c r="T882" s="141"/>
      <c r="U882" s="141"/>
      <c r="V882" s="141"/>
      <c r="W882" s="141"/>
      <c r="X882" s="141"/>
      <c r="Y882" s="141"/>
      <c r="Z882" s="141"/>
    </row>
    <row r="883">
      <c r="A883" s="141"/>
      <c r="B883" s="141"/>
      <c r="C883" s="141"/>
      <c r="D883" s="141"/>
      <c r="E883" s="141"/>
      <c r="F883" s="141"/>
      <c r="G883" s="141"/>
      <c r="H883" s="141"/>
      <c r="I883" s="141"/>
      <c r="J883" s="141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  <c r="V883" s="141"/>
      <c r="W883" s="141"/>
      <c r="X883" s="141"/>
      <c r="Y883" s="141"/>
      <c r="Z883" s="141"/>
    </row>
    <row r="884">
      <c r="A884" s="141"/>
      <c r="B884" s="141"/>
      <c r="C884" s="141"/>
      <c r="D884" s="141"/>
      <c r="E884" s="141"/>
      <c r="F884" s="141"/>
      <c r="G884" s="141"/>
      <c r="H884" s="141"/>
      <c r="I884" s="141"/>
      <c r="J884" s="141"/>
      <c r="K884" s="141"/>
      <c r="L884" s="141"/>
      <c r="M884" s="141"/>
      <c r="N884" s="141"/>
      <c r="O884" s="141"/>
      <c r="P884" s="141"/>
      <c r="Q884" s="141"/>
      <c r="R884" s="141"/>
      <c r="S884" s="141"/>
      <c r="T884" s="141"/>
      <c r="U884" s="141"/>
      <c r="V884" s="141"/>
      <c r="W884" s="141"/>
      <c r="X884" s="141"/>
      <c r="Y884" s="141"/>
      <c r="Z884" s="141"/>
    </row>
    <row r="885">
      <c r="A885" s="141"/>
      <c r="B885" s="141"/>
      <c r="C885" s="141"/>
      <c r="D885" s="141"/>
      <c r="E885" s="141"/>
      <c r="F885" s="141"/>
      <c r="G885" s="141"/>
      <c r="H885" s="141"/>
      <c r="I885" s="141"/>
      <c r="J885" s="141"/>
      <c r="K885" s="141"/>
      <c r="L885" s="141"/>
      <c r="M885" s="141"/>
      <c r="N885" s="141"/>
      <c r="O885" s="141"/>
      <c r="P885" s="141"/>
      <c r="Q885" s="141"/>
      <c r="R885" s="141"/>
      <c r="S885" s="141"/>
      <c r="T885" s="141"/>
      <c r="U885" s="141"/>
      <c r="V885" s="141"/>
      <c r="W885" s="141"/>
      <c r="X885" s="141"/>
      <c r="Y885" s="141"/>
      <c r="Z885" s="141"/>
    </row>
    <row r="886">
      <c r="A886" s="141"/>
      <c r="B886" s="141"/>
      <c r="C886" s="141"/>
      <c r="D886" s="141"/>
      <c r="E886" s="141"/>
      <c r="F886" s="141"/>
      <c r="G886" s="141"/>
      <c r="H886" s="141"/>
      <c r="I886" s="141"/>
      <c r="J886" s="141"/>
      <c r="K886" s="141"/>
      <c r="L886" s="141"/>
      <c r="M886" s="141"/>
      <c r="N886" s="141"/>
      <c r="O886" s="141"/>
      <c r="P886" s="141"/>
      <c r="Q886" s="141"/>
      <c r="R886" s="141"/>
      <c r="S886" s="141"/>
      <c r="T886" s="141"/>
      <c r="U886" s="141"/>
      <c r="V886" s="141"/>
      <c r="W886" s="141"/>
      <c r="X886" s="141"/>
      <c r="Y886" s="141"/>
      <c r="Z886" s="141"/>
    </row>
    <row r="887">
      <c r="A887" s="141"/>
      <c r="B887" s="141"/>
      <c r="C887" s="141"/>
      <c r="D887" s="141"/>
      <c r="E887" s="141"/>
      <c r="F887" s="141"/>
      <c r="G887" s="141"/>
      <c r="H887" s="141"/>
      <c r="I887" s="141"/>
      <c r="J887" s="141"/>
      <c r="K887" s="141"/>
      <c r="L887" s="141"/>
      <c r="M887" s="141"/>
      <c r="N887" s="141"/>
      <c r="O887" s="141"/>
      <c r="P887" s="141"/>
      <c r="Q887" s="141"/>
      <c r="R887" s="141"/>
      <c r="S887" s="141"/>
      <c r="T887" s="141"/>
      <c r="U887" s="141"/>
      <c r="V887" s="141"/>
      <c r="W887" s="141"/>
      <c r="X887" s="141"/>
      <c r="Y887" s="141"/>
      <c r="Z887" s="141"/>
    </row>
    <row r="888">
      <c r="A888" s="141"/>
      <c r="B888" s="141"/>
      <c r="C888" s="141"/>
      <c r="D888" s="141"/>
      <c r="E888" s="141"/>
      <c r="F888" s="141"/>
      <c r="G888" s="141"/>
      <c r="H888" s="141"/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141"/>
      <c r="V888" s="141"/>
      <c r="W888" s="141"/>
      <c r="X888" s="141"/>
      <c r="Y888" s="141"/>
      <c r="Z888" s="141"/>
    </row>
    <row r="889">
      <c r="A889" s="141"/>
      <c r="B889" s="141"/>
      <c r="C889" s="141"/>
      <c r="D889" s="141"/>
      <c r="E889" s="141"/>
      <c r="F889" s="141"/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  <c r="Z889" s="141"/>
    </row>
    <row r="890">
      <c r="A890" s="141"/>
      <c r="B890" s="141"/>
      <c r="C890" s="141"/>
      <c r="D890" s="141"/>
      <c r="E890" s="141"/>
      <c r="F890" s="141"/>
      <c r="G890" s="141"/>
      <c r="H890" s="141"/>
      <c r="I890" s="141"/>
      <c r="J890" s="141"/>
      <c r="K890" s="141"/>
      <c r="L890" s="141"/>
      <c r="M890" s="141"/>
      <c r="N890" s="141"/>
      <c r="O890" s="141"/>
      <c r="P890" s="141"/>
      <c r="Q890" s="141"/>
      <c r="R890" s="141"/>
      <c r="S890" s="141"/>
      <c r="T890" s="141"/>
      <c r="U890" s="141"/>
      <c r="V890" s="141"/>
      <c r="W890" s="141"/>
      <c r="X890" s="141"/>
      <c r="Y890" s="141"/>
      <c r="Z890" s="141"/>
    </row>
    <row r="891">
      <c r="A891" s="141"/>
      <c r="B891" s="141"/>
      <c r="C891" s="141"/>
      <c r="D891" s="141"/>
      <c r="E891" s="141"/>
      <c r="F891" s="141"/>
      <c r="G891" s="141"/>
      <c r="H891" s="141"/>
      <c r="I891" s="141"/>
      <c r="J891" s="141"/>
      <c r="K891" s="141"/>
      <c r="L891" s="141"/>
      <c r="M891" s="141"/>
      <c r="N891" s="141"/>
      <c r="O891" s="141"/>
      <c r="P891" s="141"/>
      <c r="Q891" s="141"/>
      <c r="R891" s="141"/>
      <c r="S891" s="141"/>
      <c r="T891" s="141"/>
      <c r="U891" s="141"/>
      <c r="V891" s="141"/>
      <c r="W891" s="141"/>
      <c r="X891" s="141"/>
      <c r="Y891" s="141"/>
      <c r="Z891" s="141"/>
    </row>
    <row r="892">
      <c r="A892" s="141"/>
      <c r="B892" s="141"/>
      <c r="C892" s="141"/>
      <c r="D892" s="141"/>
      <c r="E892" s="141"/>
      <c r="F892" s="141"/>
      <c r="G892" s="141"/>
      <c r="H892" s="141"/>
      <c r="I892" s="141"/>
      <c r="J892" s="141"/>
      <c r="K892" s="141"/>
      <c r="L892" s="141"/>
      <c r="M892" s="141"/>
      <c r="N892" s="141"/>
      <c r="O892" s="141"/>
      <c r="P892" s="141"/>
      <c r="Q892" s="141"/>
      <c r="R892" s="141"/>
      <c r="S892" s="141"/>
      <c r="T892" s="141"/>
      <c r="U892" s="141"/>
      <c r="V892" s="141"/>
      <c r="W892" s="141"/>
      <c r="X892" s="141"/>
      <c r="Y892" s="141"/>
      <c r="Z892" s="141"/>
    </row>
    <row r="893">
      <c r="A893" s="141"/>
      <c r="B893" s="141"/>
      <c r="C893" s="141"/>
      <c r="D893" s="141"/>
      <c r="E893" s="141"/>
      <c r="F893" s="141"/>
      <c r="G893" s="141"/>
      <c r="H893" s="141"/>
      <c r="I893" s="141"/>
      <c r="J893" s="141"/>
      <c r="K893" s="141"/>
      <c r="L893" s="141"/>
      <c r="M893" s="141"/>
      <c r="N893" s="141"/>
      <c r="O893" s="141"/>
      <c r="P893" s="141"/>
      <c r="Q893" s="141"/>
      <c r="R893" s="141"/>
      <c r="S893" s="141"/>
      <c r="T893" s="141"/>
      <c r="U893" s="141"/>
      <c r="V893" s="141"/>
      <c r="W893" s="141"/>
      <c r="X893" s="141"/>
      <c r="Y893" s="141"/>
      <c r="Z893" s="141"/>
    </row>
    <row r="894">
      <c r="A894" s="141"/>
      <c r="B894" s="141"/>
      <c r="C894" s="141"/>
      <c r="D894" s="141"/>
      <c r="E894" s="141"/>
      <c r="F894" s="141"/>
      <c r="G894" s="141"/>
      <c r="H894" s="141"/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141"/>
      <c r="V894" s="141"/>
      <c r="W894" s="141"/>
      <c r="X894" s="141"/>
      <c r="Y894" s="141"/>
      <c r="Z894" s="141"/>
    </row>
    <row r="895">
      <c r="A895" s="141"/>
      <c r="B895" s="141"/>
      <c r="C895" s="141"/>
      <c r="D895" s="141"/>
      <c r="E895" s="141"/>
      <c r="F895" s="141"/>
      <c r="G895" s="141"/>
      <c r="H895" s="141"/>
      <c r="I895" s="141"/>
      <c r="J895" s="141"/>
      <c r="K895" s="141"/>
      <c r="L895" s="141"/>
      <c r="M895" s="141"/>
      <c r="N895" s="141"/>
      <c r="O895" s="141"/>
      <c r="P895" s="141"/>
      <c r="Q895" s="141"/>
      <c r="R895" s="141"/>
      <c r="S895" s="141"/>
      <c r="T895" s="141"/>
      <c r="U895" s="141"/>
      <c r="V895" s="141"/>
      <c r="W895" s="141"/>
      <c r="X895" s="141"/>
      <c r="Y895" s="141"/>
      <c r="Z895" s="141"/>
    </row>
    <row r="896">
      <c r="A896" s="141"/>
      <c r="B896" s="141"/>
      <c r="C896" s="141"/>
      <c r="D896" s="141"/>
      <c r="E896" s="141"/>
      <c r="F896" s="141"/>
      <c r="G896" s="141"/>
      <c r="H896" s="141"/>
      <c r="I896" s="141"/>
      <c r="J896" s="141"/>
      <c r="K896" s="141"/>
      <c r="L896" s="141"/>
      <c r="M896" s="141"/>
      <c r="N896" s="141"/>
      <c r="O896" s="141"/>
      <c r="P896" s="141"/>
      <c r="Q896" s="141"/>
      <c r="R896" s="141"/>
      <c r="S896" s="141"/>
      <c r="T896" s="141"/>
      <c r="U896" s="141"/>
      <c r="V896" s="141"/>
      <c r="W896" s="141"/>
      <c r="X896" s="141"/>
      <c r="Y896" s="141"/>
      <c r="Z896" s="141"/>
    </row>
    <row r="897">
      <c r="A897" s="141"/>
      <c r="B897" s="141"/>
      <c r="C897" s="141"/>
      <c r="D897" s="141"/>
      <c r="E897" s="141"/>
      <c r="F897" s="141"/>
      <c r="G897" s="141"/>
      <c r="H897" s="141"/>
      <c r="I897" s="141"/>
      <c r="J897" s="141"/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/>
      <c r="W897" s="141"/>
      <c r="X897" s="141"/>
      <c r="Y897" s="141"/>
      <c r="Z897" s="141"/>
    </row>
    <row r="898">
      <c r="A898" s="141"/>
      <c r="B898" s="141"/>
      <c r="C898" s="141"/>
      <c r="D898" s="141"/>
      <c r="E898" s="141"/>
      <c r="F898" s="141"/>
      <c r="G898" s="141"/>
      <c r="H898" s="141"/>
      <c r="I898" s="141"/>
      <c r="J898" s="141"/>
      <c r="K898" s="141"/>
      <c r="L898" s="141"/>
      <c r="M898" s="141"/>
      <c r="N898" s="141"/>
      <c r="O898" s="141"/>
      <c r="P898" s="141"/>
      <c r="Q898" s="141"/>
      <c r="R898" s="141"/>
      <c r="S898" s="141"/>
      <c r="T898" s="141"/>
      <c r="U898" s="141"/>
      <c r="V898" s="141"/>
      <c r="W898" s="141"/>
      <c r="X898" s="141"/>
      <c r="Y898" s="141"/>
      <c r="Z898" s="141"/>
    </row>
    <row r="899">
      <c r="A899" s="141"/>
      <c r="B899" s="141"/>
      <c r="C899" s="141"/>
      <c r="D899" s="141"/>
      <c r="E899" s="141"/>
      <c r="F899" s="141"/>
      <c r="G899" s="141"/>
      <c r="H899" s="141"/>
      <c r="I899" s="141"/>
      <c r="J899" s="141"/>
      <c r="K899" s="141"/>
      <c r="L899" s="141"/>
      <c r="M899" s="141"/>
      <c r="N899" s="141"/>
      <c r="O899" s="141"/>
      <c r="P899" s="141"/>
      <c r="Q899" s="141"/>
      <c r="R899" s="141"/>
      <c r="S899" s="141"/>
      <c r="T899" s="141"/>
      <c r="U899" s="141"/>
      <c r="V899" s="141"/>
      <c r="W899" s="141"/>
      <c r="X899" s="141"/>
      <c r="Y899" s="141"/>
      <c r="Z899" s="141"/>
    </row>
    <row r="900">
      <c r="A900" s="141"/>
      <c r="B900" s="141"/>
      <c r="C900" s="141"/>
      <c r="D900" s="141"/>
      <c r="E900" s="141"/>
      <c r="F900" s="141"/>
      <c r="G900" s="141"/>
      <c r="H900" s="141"/>
      <c r="I900" s="141"/>
      <c r="J900" s="141"/>
      <c r="K900" s="141"/>
      <c r="L900" s="141"/>
      <c r="M900" s="141"/>
      <c r="N900" s="141"/>
      <c r="O900" s="141"/>
      <c r="P900" s="141"/>
      <c r="Q900" s="141"/>
      <c r="R900" s="141"/>
      <c r="S900" s="141"/>
      <c r="T900" s="141"/>
      <c r="U900" s="141"/>
      <c r="V900" s="141"/>
      <c r="W900" s="141"/>
      <c r="X900" s="141"/>
      <c r="Y900" s="141"/>
      <c r="Z900" s="141"/>
    </row>
    <row r="901">
      <c r="A901" s="141"/>
      <c r="B901" s="141"/>
      <c r="C901" s="141"/>
      <c r="D901" s="141"/>
      <c r="E901" s="141"/>
      <c r="F901" s="141"/>
      <c r="G901" s="141"/>
      <c r="H901" s="141"/>
      <c r="I901" s="141"/>
      <c r="J901" s="141"/>
      <c r="K901" s="141"/>
      <c r="L901" s="141"/>
      <c r="M901" s="141"/>
      <c r="N901" s="141"/>
      <c r="O901" s="141"/>
      <c r="P901" s="141"/>
      <c r="Q901" s="141"/>
      <c r="R901" s="141"/>
      <c r="S901" s="141"/>
      <c r="T901" s="141"/>
      <c r="U901" s="141"/>
      <c r="V901" s="141"/>
      <c r="W901" s="141"/>
      <c r="X901" s="141"/>
      <c r="Y901" s="141"/>
      <c r="Z901" s="141"/>
    </row>
    <row r="902">
      <c r="A902" s="141"/>
      <c r="B902" s="141"/>
      <c r="C902" s="141"/>
      <c r="D902" s="141"/>
      <c r="E902" s="141"/>
      <c r="F902" s="141"/>
      <c r="G902" s="141"/>
      <c r="H902" s="141"/>
      <c r="I902" s="141"/>
      <c r="J902" s="141"/>
      <c r="K902" s="141"/>
      <c r="L902" s="141"/>
      <c r="M902" s="141"/>
      <c r="N902" s="141"/>
      <c r="O902" s="141"/>
      <c r="P902" s="141"/>
      <c r="Q902" s="141"/>
      <c r="R902" s="141"/>
      <c r="S902" s="141"/>
      <c r="T902" s="141"/>
      <c r="U902" s="141"/>
      <c r="V902" s="141"/>
      <c r="W902" s="141"/>
      <c r="X902" s="141"/>
      <c r="Y902" s="141"/>
      <c r="Z902" s="141"/>
    </row>
    <row r="903">
      <c r="A903" s="141"/>
      <c r="B903" s="141"/>
      <c r="C903" s="141"/>
      <c r="D903" s="141"/>
      <c r="E903" s="141"/>
      <c r="F903" s="141"/>
      <c r="G903" s="141"/>
      <c r="H903" s="141"/>
      <c r="I903" s="141"/>
      <c r="J903" s="141"/>
      <c r="K903" s="141"/>
      <c r="L903" s="141"/>
      <c r="M903" s="141"/>
      <c r="N903" s="141"/>
      <c r="O903" s="141"/>
      <c r="P903" s="141"/>
      <c r="Q903" s="141"/>
      <c r="R903" s="141"/>
      <c r="S903" s="141"/>
      <c r="T903" s="141"/>
      <c r="U903" s="141"/>
      <c r="V903" s="141"/>
      <c r="W903" s="141"/>
      <c r="X903" s="141"/>
      <c r="Y903" s="141"/>
      <c r="Z903" s="141"/>
    </row>
    <row r="904">
      <c r="A904" s="141"/>
      <c r="B904" s="141"/>
      <c r="C904" s="141"/>
      <c r="D904" s="141"/>
      <c r="E904" s="141"/>
      <c r="F904" s="141"/>
      <c r="G904" s="141"/>
      <c r="H904" s="141"/>
      <c r="I904" s="141"/>
      <c r="J904" s="141"/>
      <c r="K904" s="141"/>
      <c r="L904" s="141"/>
      <c r="M904" s="141"/>
      <c r="N904" s="141"/>
      <c r="O904" s="141"/>
      <c r="P904" s="141"/>
      <c r="Q904" s="141"/>
      <c r="R904" s="141"/>
      <c r="S904" s="141"/>
      <c r="T904" s="141"/>
      <c r="U904" s="141"/>
      <c r="V904" s="141"/>
      <c r="W904" s="141"/>
      <c r="X904" s="141"/>
      <c r="Y904" s="141"/>
      <c r="Z904" s="141"/>
    </row>
    <row r="905">
      <c r="A905" s="141"/>
      <c r="B905" s="141"/>
      <c r="C905" s="141"/>
      <c r="D905" s="141"/>
      <c r="E905" s="141"/>
      <c r="F905" s="141"/>
      <c r="G905" s="141"/>
      <c r="H905" s="141"/>
      <c r="I905" s="141"/>
      <c r="J905" s="141"/>
      <c r="K905" s="141"/>
      <c r="L905" s="141"/>
      <c r="M905" s="141"/>
      <c r="N905" s="141"/>
      <c r="O905" s="141"/>
      <c r="P905" s="141"/>
      <c r="Q905" s="141"/>
      <c r="R905" s="141"/>
      <c r="S905" s="141"/>
      <c r="T905" s="141"/>
      <c r="U905" s="141"/>
      <c r="V905" s="141"/>
      <c r="W905" s="141"/>
      <c r="X905" s="141"/>
      <c r="Y905" s="141"/>
      <c r="Z905" s="141"/>
    </row>
    <row r="906">
      <c r="A906" s="141"/>
      <c r="B906" s="141"/>
      <c r="C906" s="141"/>
      <c r="D906" s="141"/>
      <c r="E906" s="141"/>
      <c r="F906" s="141"/>
      <c r="G906" s="141"/>
      <c r="H906" s="141"/>
      <c r="I906" s="141"/>
      <c r="J906" s="141"/>
      <c r="K906" s="141"/>
      <c r="L906" s="141"/>
      <c r="M906" s="141"/>
      <c r="N906" s="141"/>
      <c r="O906" s="141"/>
      <c r="P906" s="141"/>
      <c r="Q906" s="141"/>
      <c r="R906" s="141"/>
      <c r="S906" s="141"/>
      <c r="T906" s="141"/>
      <c r="U906" s="141"/>
      <c r="V906" s="141"/>
      <c r="W906" s="141"/>
      <c r="X906" s="141"/>
      <c r="Y906" s="141"/>
      <c r="Z906" s="141"/>
    </row>
    <row r="907">
      <c r="A907" s="141"/>
      <c r="B907" s="141"/>
      <c r="C907" s="141"/>
      <c r="D907" s="141"/>
      <c r="E907" s="141"/>
      <c r="F907" s="141"/>
      <c r="G907" s="141"/>
      <c r="H907" s="141"/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  <c r="V907" s="141"/>
      <c r="W907" s="141"/>
      <c r="X907" s="141"/>
      <c r="Y907" s="141"/>
      <c r="Z907" s="141"/>
    </row>
    <row r="908">
      <c r="A908" s="141"/>
      <c r="B908" s="141"/>
      <c r="C908" s="141"/>
      <c r="D908" s="141"/>
      <c r="E908" s="141"/>
      <c r="F908" s="141"/>
      <c r="G908" s="141"/>
      <c r="H908" s="141"/>
      <c r="I908" s="141"/>
      <c r="J908" s="141"/>
      <c r="K908" s="141"/>
      <c r="L908" s="141"/>
      <c r="M908" s="141"/>
      <c r="N908" s="141"/>
      <c r="O908" s="141"/>
      <c r="P908" s="141"/>
      <c r="Q908" s="141"/>
      <c r="R908" s="141"/>
      <c r="S908" s="141"/>
      <c r="T908" s="141"/>
      <c r="U908" s="141"/>
      <c r="V908" s="141"/>
      <c r="W908" s="141"/>
      <c r="X908" s="141"/>
      <c r="Y908" s="141"/>
      <c r="Z908" s="141"/>
    </row>
    <row r="909">
      <c r="A909" s="141"/>
      <c r="B909" s="141"/>
      <c r="C909" s="141"/>
      <c r="D909" s="141"/>
      <c r="E909" s="141"/>
      <c r="F909" s="141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141"/>
      <c r="R909" s="141"/>
      <c r="S909" s="141"/>
      <c r="T909" s="141"/>
      <c r="U909" s="141"/>
      <c r="V909" s="141"/>
      <c r="W909" s="141"/>
      <c r="X909" s="141"/>
      <c r="Y909" s="141"/>
      <c r="Z909" s="141"/>
    </row>
    <row r="910">
      <c r="A910" s="141"/>
      <c r="B910" s="141"/>
      <c r="C910" s="141"/>
      <c r="D910" s="141"/>
      <c r="E910" s="141"/>
      <c r="F910" s="141"/>
      <c r="G910" s="141"/>
      <c r="H910" s="141"/>
      <c r="I910" s="141"/>
      <c r="J910" s="141"/>
      <c r="K910" s="141"/>
      <c r="L910" s="141"/>
      <c r="M910" s="141"/>
      <c r="N910" s="141"/>
      <c r="O910" s="141"/>
      <c r="P910" s="141"/>
      <c r="Q910" s="141"/>
      <c r="R910" s="141"/>
      <c r="S910" s="141"/>
      <c r="T910" s="141"/>
      <c r="U910" s="141"/>
      <c r="V910" s="141"/>
      <c r="W910" s="141"/>
      <c r="X910" s="141"/>
      <c r="Y910" s="141"/>
      <c r="Z910" s="141"/>
    </row>
    <row r="911">
      <c r="A911" s="141"/>
      <c r="B911" s="141"/>
      <c r="C911" s="141"/>
      <c r="D911" s="141"/>
      <c r="E911" s="141"/>
      <c r="F911" s="141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141"/>
      <c r="R911" s="141"/>
      <c r="S911" s="141"/>
      <c r="T911" s="141"/>
      <c r="U911" s="141"/>
      <c r="V911" s="141"/>
      <c r="W911" s="141"/>
      <c r="X911" s="141"/>
      <c r="Y911" s="141"/>
      <c r="Z911" s="141"/>
    </row>
    <row r="912">
      <c r="A912" s="141"/>
      <c r="B912" s="141"/>
      <c r="C912" s="141"/>
      <c r="D912" s="141"/>
      <c r="E912" s="141"/>
      <c r="F912" s="141"/>
      <c r="G912" s="141"/>
      <c r="H912" s="141"/>
      <c r="I912" s="141"/>
      <c r="J912" s="141"/>
      <c r="K912" s="141"/>
      <c r="L912" s="141"/>
      <c r="M912" s="141"/>
      <c r="N912" s="141"/>
      <c r="O912" s="141"/>
      <c r="P912" s="141"/>
      <c r="Q912" s="141"/>
      <c r="R912" s="141"/>
      <c r="S912" s="141"/>
      <c r="T912" s="141"/>
      <c r="U912" s="141"/>
      <c r="V912" s="141"/>
      <c r="W912" s="141"/>
      <c r="X912" s="141"/>
      <c r="Y912" s="141"/>
      <c r="Z912" s="141"/>
    </row>
    <row r="913">
      <c r="A913" s="141"/>
      <c r="B913" s="141"/>
      <c r="C913" s="141"/>
      <c r="D913" s="141"/>
      <c r="E913" s="141"/>
      <c r="F913" s="141"/>
      <c r="G913" s="141"/>
      <c r="H913" s="141"/>
      <c r="I913" s="141"/>
      <c r="J913" s="141"/>
      <c r="K913" s="141"/>
      <c r="L913" s="141"/>
      <c r="M913" s="141"/>
      <c r="N913" s="141"/>
      <c r="O913" s="141"/>
      <c r="P913" s="141"/>
      <c r="Q913" s="141"/>
      <c r="R913" s="141"/>
      <c r="S913" s="141"/>
      <c r="T913" s="141"/>
      <c r="U913" s="141"/>
      <c r="V913" s="141"/>
      <c r="W913" s="141"/>
      <c r="X913" s="141"/>
      <c r="Y913" s="141"/>
      <c r="Z913" s="141"/>
    </row>
    <row r="914">
      <c r="A914" s="141"/>
      <c r="B914" s="141"/>
      <c r="C914" s="141"/>
      <c r="D914" s="141"/>
      <c r="E914" s="141"/>
      <c r="F914" s="141"/>
      <c r="G914" s="141"/>
      <c r="H914" s="141"/>
      <c r="I914" s="141"/>
      <c r="J914" s="141"/>
      <c r="K914" s="141"/>
      <c r="L914" s="141"/>
      <c r="M914" s="141"/>
      <c r="N914" s="141"/>
      <c r="O914" s="141"/>
      <c r="P914" s="141"/>
      <c r="Q914" s="141"/>
      <c r="R914" s="141"/>
      <c r="S914" s="141"/>
      <c r="T914" s="141"/>
      <c r="U914" s="141"/>
      <c r="V914" s="141"/>
      <c r="W914" s="141"/>
      <c r="X914" s="141"/>
      <c r="Y914" s="141"/>
      <c r="Z914" s="141"/>
    </row>
    <row r="915">
      <c r="A915" s="141"/>
      <c r="B915" s="141"/>
      <c r="C915" s="141"/>
      <c r="D915" s="141"/>
      <c r="E915" s="141"/>
      <c r="F915" s="141"/>
      <c r="G915" s="141"/>
      <c r="H915" s="141"/>
      <c r="I915" s="141"/>
      <c r="J915" s="141"/>
      <c r="K915" s="141"/>
      <c r="L915" s="141"/>
      <c r="M915" s="141"/>
      <c r="N915" s="141"/>
      <c r="O915" s="141"/>
      <c r="P915" s="141"/>
      <c r="Q915" s="141"/>
      <c r="R915" s="141"/>
      <c r="S915" s="141"/>
      <c r="T915" s="141"/>
      <c r="U915" s="141"/>
      <c r="V915" s="141"/>
      <c r="W915" s="141"/>
      <c r="X915" s="141"/>
      <c r="Y915" s="141"/>
      <c r="Z915" s="141"/>
    </row>
    <row r="916">
      <c r="A916" s="141"/>
      <c r="B916" s="141"/>
      <c r="C916" s="141"/>
      <c r="D916" s="141"/>
      <c r="E916" s="141"/>
      <c r="F916" s="141"/>
      <c r="G916" s="141"/>
      <c r="H916" s="141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</row>
    <row r="917">
      <c r="A917" s="141"/>
      <c r="B917" s="141"/>
      <c r="C917" s="141"/>
      <c r="D917" s="141"/>
      <c r="E917" s="141"/>
      <c r="F917" s="141"/>
      <c r="G917" s="141"/>
      <c r="H917" s="141"/>
      <c r="I917" s="141"/>
      <c r="J917" s="141"/>
      <c r="K917" s="141"/>
      <c r="L917" s="141"/>
      <c r="M917" s="141"/>
      <c r="N917" s="141"/>
      <c r="O917" s="141"/>
      <c r="P917" s="141"/>
      <c r="Q917" s="141"/>
      <c r="R917" s="141"/>
      <c r="S917" s="141"/>
      <c r="T917" s="141"/>
      <c r="U917" s="141"/>
      <c r="V917" s="141"/>
      <c r="W917" s="141"/>
      <c r="X917" s="141"/>
      <c r="Y917" s="141"/>
      <c r="Z917" s="141"/>
    </row>
    <row r="918">
      <c r="A918" s="141"/>
      <c r="B918" s="141"/>
      <c r="C918" s="141"/>
      <c r="D918" s="141"/>
      <c r="E918" s="141"/>
      <c r="F918" s="141"/>
      <c r="G918" s="141"/>
      <c r="H918" s="141"/>
      <c r="I918" s="141"/>
      <c r="J918" s="141"/>
      <c r="K918" s="141"/>
      <c r="L918" s="141"/>
      <c r="M918" s="141"/>
      <c r="N918" s="141"/>
      <c r="O918" s="141"/>
      <c r="P918" s="141"/>
      <c r="Q918" s="141"/>
      <c r="R918" s="141"/>
      <c r="S918" s="141"/>
      <c r="T918" s="141"/>
      <c r="U918" s="141"/>
      <c r="V918" s="141"/>
      <c r="W918" s="141"/>
      <c r="X918" s="141"/>
      <c r="Y918" s="141"/>
      <c r="Z918" s="141"/>
    </row>
    <row r="919">
      <c r="A919" s="141"/>
      <c r="B919" s="141"/>
      <c r="C919" s="141"/>
      <c r="D919" s="141"/>
      <c r="E919" s="141"/>
      <c r="F919" s="141"/>
      <c r="G919" s="141"/>
      <c r="H919" s="141"/>
      <c r="I919" s="141"/>
      <c r="J919" s="141"/>
      <c r="K919" s="141"/>
      <c r="L919" s="141"/>
      <c r="M919" s="141"/>
      <c r="N919" s="141"/>
      <c r="O919" s="141"/>
      <c r="P919" s="141"/>
      <c r="Q919" s="141"/>
      <c r="R919" s="141"/>
      <c r="S919" s="141"/>
      <c r="T919" s="141"/>
      <c r="U919" s="141"/>
      <c r="V919" s="141"/>
      <c r="W919" s="141"/>
      <c r="X919" s="141"/>
      <c r="Y919" s="141"/>
      <c r="Z919" s="141"/>
    </row>
    <row r="920">
      <c r="A920" s="141"/>
      <c r="B920" s="141"/>
      <c r="C920" s="141"/>
      <c r="D920" s="141"/>
      <c r="E920" s="141"/>
      <c r="F920" s="141"/>
      <c r="G920" s="141"/>
      <c r="H920" s="141"/>
      <c r="I920" s="141"/>
      <c r="J920" s="141"/>
      <c r="K920" s="141"/>
      <c r="L920" s="141"/>
      <c r="M920" s="141"/>
      <c r="N920" s="141"/>
      <c r="O920" s="141"/>
      <c r="P920" s="141"/>
      <c r="Q920" s="141"/>
      <c r="R920" s="141"/>
      <c r="S920" s="141"/>
      <c r="T920" s="141"/>
      <c r="U920" s="141"/>
      <c r="V920" s="141"/>
      <c r="W920" s="141"/>
      <c r="X920" s="141"/>
      <c r="Y920" s="141"/>
      <c r="Z920" s="141"/>
    </row>
    <row r="921">
      <c r="A921" s="141"/>
      <c r="B921" s="141"/>
      <c r="C921" s="141"/>
      <c r="D921" s="141"/>
      <c r="E921" s="141"/>
      <c r="F921" s="141"/>
      <c r="G921" s="141"/>
      <c r="H921" s="141"/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  <c r="V921" s="141"/>
      <c r="W921" s="141"/>
      <c r="X921" s="141"/>
      <c r="Y921" s="141"/>
      <c r="Z921" s="141"/>
    </row>
    <row r="922">
      <c r="A922" s="141"/>
      <c r="B922" s="141"/>
      <c r="C922" s="141"/>
      <c r="D922" s="141"/>
      <c r="E922" s="141"/>
      <c r="F922" s="141"/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  <c r="V922" s="141"/>
      <c r="W922" s="141"/>
      <c r="X922" s="141"/>
      <c r="Y922" s="141"/>
      <c r="Z922" s="141"/>
    </row>
    <row r="923">
      <c r="A923" s="141"/>
      <c r="B923" s="141"/>
      <c r="C923" s="141"/>
      <c r="D923" s="141"/>
      <c r="E923" s="141"/>
      <c r="F923" s="141"/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  <c r="Z923" s="141"/>
    </row>
    <row r="924">
      <c r="A924" s="141"/>
      <c r="B924" s="141"/>
      <c r="C924" s="141"/>
      <c r="D924" s="141"/>
      <c r="E924" s="141"/>
      <c r="F924" s="141"/>
      <c r="G924" s="141"/>
      <c r="H924" s="141"/>
      <c r="I924" s="141"/>
      <c r="J924" s="141"/>
      <c r="K924" s="141"/>
      <c r="L924" s="141"/>
      <c r="M924" s="141"/>
      <c r="N924" s="141"/>
      <c r="O924" s="141"/>
      <c r="P924" s="141"/>
      <c r="Q924" s="141"/>
      <c r="R924" s="141"/>
      <c r="S924" s="141"/>
      <c r="T924" s="141"/>
      <c r="U924" s="141"/>
      <c r="V924" s="141"/>
      <c r="W924" s="141"/>
      <c r="X924" s="141"/>
      <c r="Y924" s="141"/>
      <c r="Z924" s="141"/>
    </row>
    <row r="925">
      <c r="A925" s="141"/>
      <c r="B925" s="141"/>
      <c r="C925" s="141"/>
      <c r="D925" s="141"/>
      <c r="E925" s="141"/>
      <c r="F925" s="141"/>
      <c r="G925" s="141"/>
      <c r="H925" s="141"/>
      <c r="I925" s="141"/>
      <c r="J925" s="141"/>
      <c r="K925" s="141"/>
      <c r="L925" s="141"/>
      <c r="M925" s="141"/>
      <c r="N925" s="141"/>
      <c r="O925" s="141"/>
      <c r="P925" s="141"/>
      <c r="Q925" s="141"/>
      <c r="R925" s="141"/>
      <c r="S925" s="141"/>
      <c r="T925" s="141"/>
      <c r="U925" s="141"/>
      <c r="V925" s="141"/>
      <c r="W925" s="141"/>
      <c r="X925" s="141"/>
      <c r="Y925" s="141"/>
      <c r="Z925" s="141"/>
    </row>
    <row r="926">
      <c r="A926" s="141"/>
      <c r="B926" s="141"/>
      <c r="C926" s="141"/>
      <c r="D926" s="141"/>
      <c r="E926" s="141"/>
      <c r="F926" s="141"/>
      <c r="G926" s="141"/>
      <c r="H926" s="141"/>
      <c r="I926" s="141"/>
      <c r="J926" s="141"/>
      <c r="K926" s="141"/>
      <c r="L926" s="141"/>
      <c r="M926" s="141"/>
      <c r="N926" s="141"/>
      <c r="O926" s="141"/>
      <c r="P926" s="141"/>
      <c r="Q926" s="141"/>
      <c r="R926" s="141"/>
      <c r="S926" s="141"/>
      <c r="T926" s="141"/>
      <c r="U926" s="141"/>
      <c r="V926" s="141"/>
      <c r="W926" s="141"/>
      <c r="X926" s="141"/>
      <c r="Y926" s="141"/>
      <c r="Z926" s="141"/>
    </row>
    <row r="927">
      <c r="A927" s="141"/>
      <c r="B927" s="141"/>
      <c r="C927" s="141"/>
      <c r="D927" s="141"/>
      <c r="E927" s="141"/>
      <c r="F927" s="141"/>
      <c r="G927" s="141"/>
      <c r="H927" s="141"/>
      <c r="I927" s="141"/>
      <c r="J927" s="141"/>
      <c r="K927" s="141"/>
      <c r="L927" s="141"/>
      <c r="M927" s="141"/>
      <c r="N927" s="141"/>
      <c r="O927" s="141"/>
      <c r="P927" s="141"/>
      <c r="Q927" s="141"/>
      <c r="R927" s="141"/>
      <c r="S927" s="141"/>
      <c r="T927" s="141"/>
      <c r="U927" s="141"/>
      <c r="V927" s="141"/>
      <c r="W927" s="141"/>
      <c r="X927" s="141"/>
      <c r="Y927" s="141"/>
      <c r="Z927" s="141"/>
    </row>
    <row r="928">
      <c r="A928" s="141"/>
      <c r="B928" s="141"/>
      <c r="C928" s="141"/>
      <c r="D928" s="141"/>
      <c r="E928" s="141"/>
      <c r="F928" s="141"/>
      <c r="G928" s="141"/>
      <c r="H928" s="141"/>
      <c r="I928" s="141"/>
      <c r="J928" s="141"/>
      <c r="K928" s="141"/>
      <c r="L928" s="141"/>
      <c r="M928" s="141"/>
      <c r="N928" s="141"/>
      <c r="O928" s="141"/>
      <c r="P928" s="141"/>
      <c r="Q928" s="141"/>
      <c r="R928" s="141"/>
      <c r="S928" s="141"/>
      <c r="T928" s="141"/>
      <c r="U928" s="141"/>
      <c r="V928" s="141"/>
      <c r="W928" s="141"/>
      <c r="X928" s="141"/>
      <c r="Y928" s="141"/>
      <c r="Z928" s="141"/>
    </row>
    <row r="929">
      <c r="A929" s="141"/>
      <c r="B929" s="141"/>
      <c r="C929" s="141"/>
      <c r="D929" s="141"/>
      <c r="E929" s="141"/>
      <c r="F929" s="141"/>
      <c r="G929" s="141"/>
      <c r="H929" s="141"/>
      <c r="I929" s="141"/>
      <c r="J929" s="141"/>
      <c r="K929" s="141"/>
      <c r="L929" s="141"/>
      <c r="M929" s="141"/>
      <c r="N929" s="141"/>
      <c r="O929" s="141"/>
      <c r="P929" s="141"/>
      <c r="Q929" s="141"/>
      <c r="R929" s="141"/>
      <c r="S929" s="141"/>
      <c r="T929" s="141"/>
      <c r="U929" s="141"/>
      <c r="V929" s="141"/>
      <c r="W929" s="141"/>
      <c r="X929" s="141"/>
      <c r="Y929" s="141"/>
      <c r="Z929" s="141"/>
    </row>
    <row r="930">
      <c r="A930" s="141"/>
      <c r="B930" s="141"/>
      <c r="C930" s="141"/>
      <c r="D930" s="141"/>
      <c r="E930" s="141"/>
      <c r="F930" s="141"/>
      <c r="G930" s="141"/>
      <c r="H930" s="141"/>
      <c r="I930" s="141"/>
      <c r="J930" s="141"/>
      <c r="K930" s="141"/>
      <c r="L930" s="141"/>
      <c r="M930" s="141"/>
      <c r="N930" s="141"/>
      <c r="O930" s="141"/>
      <c r="P930" s="141"/>
      <c r="Q930" s="141"/>
      <c r="R930" s="141"/>
      <c r="S930" s="141"/>
      <c r="T930" s="141"/>
      <c r="U930" s="141"/>
      <c r="V930" s="141"/>
      <c r="W930" s="141"/>
      <c r="X930" s="141"/>
      <c r="Y930" s="141"/>
      <c r="Z930" s="141"/>
    </row>
    <row r="931">
      <c r="A931" s="141"/>
      <c r="B931" s="141"/>
      <c r="C931" s="141"/>
      <c r="D931" s="141"/>
      <c r="E931" s="141"/>
      <c r="F931" s="141"/>
      <c r="G931" s="141"/>
      <c r="H931" s="141"/>
      <c r="I931" s="141"/>
      <c r="J931" s="141"/>
      <c r="K931" s="141"/>
      <c r="L931" s="141"/>
      <c r="M931" s="141"/>
      <c r="N931" s="141"/>
      <c r="O931" s="141"/>
      <c r="P931" s="141"/>
      <c r="Q931" s="141"/>
      <c r="R931" s="141"/>
      <c r="S931" s="141"/>
      <c r="T931" s="141"/>
      <c r="U931" s="141"/>
      <c r="V931" s="141"/>
      <c r="W931" s="141"/>
      <c r="X931" s="141"/>
      <c r="Y931" s="141"/>
      <c r="Z931" s="141"/>
    </row>
    <row r="932">
      <c r="A932" s="141"/>
      <c r="B932" s="141"/>
      <c r="C932" s="141"/>
      <c r="D932" s="141"/>
      <c r="E932" s="141"/>
      <c r="F932" s="141"/>
      <c r="G932" s="141"/>
      <c r="H932" s="141"/>
      <c r="I932" s="141"/>
      <c r="J932" s="141"/>
      <c r="K932" s="141"/>
      <c r="L932" s="141"/>
      <c r="M932" s="141"/>
      <c r="N932" s="141"/>
      <c r="O932" s="141"/>
      <c r="P932" s="141"/>
      <c r="Q932" s="141"/>
      <c r="R932" s="141"/>
      <c r="S932" s="141"/>
      <c r="T932" s="141"/>
      <c r="U932" s="141"/>
      <c r="V932" s="141"/>
      <c r="W932" s="141"/>
      <c r="X932" s="141"/>
      <c r="Y932" s="141"/>
      <c r="Z932" s="141"/>
    </row>
    <row r="933">
      <c r="A933" s="141"/>
      <c r="B933" s="141"/>
      <c r="C933" s="141"/>
      <c r="D933" s="141"/>
      <c r="E933" s="141"/>
      <c r="F933" s="141"/>
      <c r="G933" s="141"/>
      <c r="H933" s="141"/>
      <c r="I933" s="141"/>
      <c r="J933" s="141"/>
      <c r="K933" s="141"/>
      <c r="L933" s="141"/>
      <c r="M933" s="141"/>
      <c r="N933" s="141"/>
      <c r="O933" s="141"/>
      <c r="P933" s="141"/>
      <c r="Q933" s="141"/>
      <c r="R933" s="141"/>
      <c r="S933" s="141"/>
      <c r="T933" s="141"/>
      <c r="U933" s="141"/>
      <c r="V933" s="141"/>
      <c r="W933" s="141"/>
      <c r="X933" s="141"/>
      <c r="Y933" s="141"/>
      <c r="Z933" s="141"/>
    </row>
    <row r="934">
      <c r="A934" s="141"/>
      <c r="B934" s="141"/>
      <c r="C934" s="141"/>
      <c r="D934" s="141"/>
      <c r="E934" s="141"/>
      <c r="F934" s="141"/>
      <c r="G934" s="141"/>
      <c r="H934" s="141"/>
      <c r="I934" s="141"/>
      <c r="J934" s="141"/>
      <c r="K934" s="141"/>
      <c r="L934" s="141"/>
      <c r="M934" s="141"/>
      <c r="N934" s="141"/>
      <c r="O934" s="141"/>
      <c r="P934" s="141"/>
      <c r="Q934" s="141"/>
      <c r="R934" s="141"/>
      <c r="S934" s="141"/>
      <c r="T934" s="141"/>
      <c r="U934" s="141"/>
      <c r="V934" s="141"/>
      <c r="W934" s="141"/>
      <c r="X934" s="141"/>
      <c r="Y934" s="141"/>
      <c r="Z934" s="141"/>
    </row>
    <row r="935">
      <c r="A935" s="141"/>
      <c r="B935" s="141"/>
      <c r="C935" s="141"/>
      <c r="D935" s="141"/>
      <c r="E935" s="141"/>
      <c r="F935" s="141"/>
      <c r="G935" s="141"/>
      <c r="H935" s="141"/>
      <c r="I935" s="141"/>
      <c r="J935" s="141"/>
      <c r="K935" s="141"/>
      <c r="L935" s="141"/>
      <c r="M935" s="141"/>
      <c r="N935" s="141"/>
      <c r="O935" s="141"/>
      <c r="P935" s="141"/>
      <c r="Q935" s="141"/>
      <c r="R935" s="141"/>
      <c r="S935" s="141"/>
      <c r="T935" s="141"/>
      <c r="U935" s="141"/>
      <c r="V935" s="141"/>
      <c r="W935" s="141"/>
      <c r="X935" s="141"/>
      <c r="Y935" s="141"/>
      <c r="Z935" s="141"/>
    </row>
    <row r="936">
      <c r="A936" s="141"/>
      <c r="B936" s="141"/>
      <c r="C936" s="141"/>
      <c r="D936" s="141"/>
      <c r="E936" s="141"/>
      <c r="F936" s="141"/>
      <c r="G936" s="141"/>
      <c r="H936" s="141"/>
      <c r="I936" s="141"/>
      <c r="J936" s="141"/>
      <c r="K936" s="141"/>
      <c r="L936" s="141"/>
      <c r="M936" s="141"/>
      <c r="N936" s="141"/>
      <c r="O936" s="141"/>
      <c r="P936" s="141"/>
      <c r="Q936" s="141"/>
      <c r="R936" s="141"/>
      <c r="S936" s="141"/>
      <c r="T936" s="141"/>
      <c r="U936" s="141"/>
      <c r="V936" s="141"/>
      <c r="W936" s="141"/>
      <c r="X936" s="141"/>
      <c r="Y936" s="141"/>
      <c r="Z936" s="141"/>
    </row>
    <row r="937">
      <c r="A937" s="141"/>
      <c r="B937" s="141"/>
      <c r="C937" s="141"/>
      <c r="D937" s="141"/>
      <c r="E937" s="141"/>
      <c r="F937" s="141"/>
      <c r="G937" s="141"/>
      <c r="H937" s="141"/>
      <c r="I937" s="141"/>
      <c r="J937" s="141"/>
      <c r="K937" s="141"/>
      <c r="L937" s="141"/>
      <c r="M937" s="141"/>
      <c r="N937" s="141"/>
      <c r="O937" s="141"/>
      <c r="P937" s="141"/>
      <c r="Q937" s="141"/>
      <c r="R937" s="141"/>
      <c r="S937" s="141"/>
      <c r="T937" s="141"/>
      <c r="U937" s="141"/>
      <c r="V937" s="141"/>
      <c r="W937" s="141"/>
      <c r="X937" s="141"/>
      <c r="Y937" s="141"/>
      <c r="Z937" s="141"/>
    </row>
    <row r="938">
      <c r="A938" s="141"/>
      <c r="B938" s="141"/>
      <c r="C938" s="141"/>
      <c r="D938" s="141"/>
      <c r="E938" s="141"/>
      <c r="F938" s="141"/>
      <c r="G938" s="141"/>
      <c r="H938" s="141"/>
      <c r="I938" s="141"/>
      <c r="J938" s="141"/>
      <c r="K938" s="141"/>
      <c r="L938" s="141"/>
      <c r="M938" s="141"/>
      <c r="N938" s="141"/>
      <c r="O938" s="141"/>
      <c r="P938" s="141"/>
      <c r="Q938" s="141"/>
      <c r="R938" s="141"/>
      <c r="S938" s="141"/>
      <c r="T938" s="141"/>
      <c r="U938" s="141"/>
      <c r="V938" s="141"/>
      <c r="W938" s="141"/>
      <c r="X938" s="141"/>
      <c r="Y938" s="141"/>
      <c r="Z938" s="141"/>
    </row>
    <row r="939">
      <c r="A939" s="141"/>
      <c r="B939" s="141"/>
      <c r="C939" s="141"/>
      <c r="D939" s="141"/>
      <c r="E939" s="141"/>
      <c r="F939" s="141"/>
      <c r="G939" s="141"/>
      <c r="H939" s="141"/>
      <c r="I939" s="141"/>
      <c r="J939" s="141"/>
      <c r="K939" s="141"/>
      <c r="L939" s="141"/>
      <c r="M939" s="141"/>
      <c r="N939" s="141"/>
      <c r="O939" s="141"/>
      <c r="P939" s="141"/>
      <c r="Q939" s="141"/>
      <c r="R939" s="141"/>
      <c r="S939" s="141"/>
      <c r="T939" s="141"/>
      <c r="U939" s="141"/>
      <c r="V939" s="141"/>
      <c r="W939" s="141"/>
      <c r="X939" s="141"/>
      <c r="Y939" s="141"/>
      <c r="Z939" s="141"/>
    </row>
    <row r="940">
      <c r="A940" s="141"/>
      <c r="B940" s="141"/>
      <c r="C940" s="141"/>
      <c r="D940" s="141"/>
      <c r="E940" s="141"/>
      <c r="F940" s="141"/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  <c r="V940" s="141"/>
      <c r="W940" s="141"/>
      <c r="X940" s="141"/>
      <c r="Y940" s="141"/>
      <c r="Z940" s="141"/>
    </row>
    <row r="941">
      <c r="A941" s="141"/>
      <c r="B941" s="141"/>
      <c r="C941" s="141"/>
      <c r="D941" s="141"/>
      <c r="E941" s="141"/>
      <c r="F941" s="141"/>
      <c r="G941" s="141"/>
      <c r="H941" s="141"/>
      <c r="I941" s="141"/>
      <c r="J941" s="141"/>
      <c r="K941" s="141"/>
      <c r="L941" s="141"/>
      <c r="M941" s="141"/>
      <c r="N941" s="141"/>
      <c r="O941" s="141"/>
      <c r="P941" s="141"/>
      <c r="Q941" s="141"/>
      <c r="R941" s="141"/>
      <c r="S941" s="141"/>
      <c r="T941" s="141"/>
      <c r="U941" s="141"/>
      <c r="V941" s="141"/>
      <c r="W941" s="141"/>
      <c r="X941" s="141"/>
      <c r="Y941" s="141"/>
      <c r="Z941" s="141"/>
    </row>
    <row r="942">
      <c r="A942" s="141"/>
      <c r="B942" s="141"/>
      <c r="C942" s="141"/>
      <c r="D942" s="141"/>
      <c r="E942" s="141"/>
      <c r="F942" s="141"/>
      <c r="G942" s="141"/>
      <c r="H942" s="141"/>
      <c r="I942" s="141"/>
      <c r="J942" s="141"/>
      <c r="K942" s="141"/>
      <c r="L942" s="141"/>
      <c r="M942" s="141"/>
      <c r="N942" s="141"/>
      <c r="O942" s="141"/>
      <c r="P942" s="141"/>
      <c r="Q942" s="141"/>
      <c r="R942" s="141"/>
      <c r="S942" s="141"/>
      <c r="T942" s="141"/>
      <c r="U942" s="141"/>
      <c r="V942" s="141"/>
      <c r="W942" s="141"/>
      <c r="X942" s="141"/>
      <c r="Y942" s="141"/>
      <c r="Z942" s="141"/>
    </row>
    <row r="943">
      <c r="A943" s="141"/>
      <c r="B943" s="141"/>
      <c r="C943" s="141"/>
      <c r="D943" s="141"/>
      <c r="E943" s="141"/>
      <c r="F943" s="141"/>
      <c r="G943" s="141"/>
      <c r="H943" s="141"/>
      <c r="I943" s="141"/>
      <c r="J943" s="141"/>
      <c r="K943" s="141"/>
      <c r="L943" s="141"/>
      <c r="M943" s="141"/>
      <c r="N943" s="141"/>
      <c r="O943" s="141"/>
      <c r="P943" s="141"/>
      <c r="Q943" s="141"/>
      <c r="R943" s="141"/>
      <c r="S943" s="141"/>
      <c r="T943" s="141"/>
      <c r="U943" s="141"/>
      <c r="V943" s="141"/>
      <c r="W943" s="141"/>
      <c r="X943" s="141"/>
      <c r="Y943" s="141"/>
      <c r="Z943" s="141"/>
    </row>
    <row r="944">
      <c r="A944" s="141"/>
      <c r="B944" s="141"/>
      <c r="C944" s="141"/>
      <c r="D944" s="141"/>
      <c r="E944" s="141"/>
      <c r="F944" s="141"/>
      <c r="G944" s="141"/>
      <c r="H944" s="141"/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  <c r="S944" s="141"/>
      <c r="T944" s="141"/>
      <c r="U944" s="141"/>
      <c r="V944" s="141"/>
      <c r="W944" s="141"/>
      <c r="X944" s="141"/>
      <c r="Y944" s="141"/>
      <c r="Z944" s="141"/>
    </row>
    <row r="945">
      <c r="A945" s="141"/>
      <c r="B945" s="141"/>
      <c r="C945" s="141"/>
      <c r="D945" s="141"/>
      <c r="E945" s="141"/>
      <c r="F945" s="141"/>
      <c r="G945" s="141"/>
      <c r="H945" s="141"/>
      <c r="I945" s="141"/>
      <c r="J945" s="141"/>
      <c r="K945" s="141"/>
      <c r="L945" s="141"/>
      <c r="M945" s="141"/>
      <c r="N945" s="141"/>
      <c r="O945" s="141"/>
      <c r="P945" s="141"/>
      <c r="Q945" s="141"/>
      <c r="R945" s="141"/>
      <c r="S945" s="141"/>
      <c r="T945" s="141"/>
      <c r="U945" s="141"/>
      <c r="V945" s="141"/>
      <c r="W945" s="141"/>
      <c r="X945" s="141"/>
      <c r="Y945" s="141"/>
      <c r="Z945" s="141"/>
    </row>
    <row r="946">
      <c r="A946" s="141"/>
      <c r="B946" s="141"/>
      <c r="C946" s="141"/>
      <c r="D946" s="141"/>
      <c r="E946" s="141"/>
      <c r="F946" s="141"/>
      <c r="G946" s="141"/>
      <c r="H946" s="141"/>
      <c r="I946" s="141"/>
      <c r="J946" s="141"/>
      <c r="K946" s="141"/>
      <c r="L946" s="141"/>
      <c r="M946" s="141"/>
      <c r="N946" s="141"/>
      <c r="O946" s="141"/>
      <c r="P946" s="141"/>
      <c r="Q946" s="141"/>
      <c r="R946" s="141"/>
      <c r="S946" s="141"/>
      <c r="T946" s="141"/>
      <c r="U946" s="141"/>
      <c r="V946" s="141"/>
      <c r="W946" s="141"/>
      <c r="X946" s="141"/>
      <c r="Y946" s="141"/>
      <c r="Z946" s="141"/>
    </row>
    <row r="947">
      <c r="A947" s="141"/>
      <c r="B947" s="141"/>
      <c r="C947" s="141"/>
      <c r="D947" s="141"/>
      <c r="E947" s="141"/>
      <c r="F947" s="141"/>
      <c r="G947" s="141"/>
      <c r="H947" s="141"/>
      <c r="I947" s="141"/>
      <c r="J947" s="141"/>
      <c r="K947" s="141"/>
      <c r="L947" s="141"/>
      <c r="M947" s="141"/>
      <c r="N947" s="141"/>
      <c r="O947" s="141"/>
      <c r="P947" s="141"/>
      <c r="Q947" s="141"/>
      <c r="R947" s="141"/>
      <c r="S947" s="141"/>
      <c r="T947" s="141"/>
      <c r="U947" s="141"/>
      <c r="V947" s="141"/>
      <c r="W947" s="141"/>
      <c r="X947" s="141"/>
      <c r="Y947" s="141"/>
      <c r="Z947" s="141"/>
    </row>
    <row r="948">
      <c r="A948" s="141"/>
      <c r="B948" s="141"/>
      <c r="C948" s="141"/>
      <c r="D948" s="141"/>
      <c r="E948" s="141"/>
      <c r="F948" s="141"/>
      <c r="G948" s="141"/>
      <c r="H948" s="141"/>
      <c r="I948" s="141"/>
      <c r="J948" s="141"/>
      <c r="K948" s="141"/>
      <c r="L948" s="141"/>
      <c r="M948" s="141"/>
      <c r="N948" s="141"/>
      <c r="O948" s="141"/>
      <c r="P948" s="141"/>
      <c r="Q948" s="141"/>
      <c r="R948" s="141"/>
      <c r="S948" s="141"/>
      <c r="T948" s="141"/>
      <c r="U948" s="141"/>
      <c r="V948" s="141"/>
      <c r="W948" s="141"/>
      <c r="X948" s="141"/>
      <c r="Y948" s="141"/>
      <c r="Z948" s="141"/>
    </row>
    <row r="949">
      <c r="A949" s="141"/>
      <c r="B949" s="141"/>
      <c r="C949" s="141"/>
      <c r="D949" s="141"/>
      <c r="E949" s="141"/>
      <c r="F949" s="141"/>
      <c r="G949" s="141"/>
      <c r="H949" s="141"/>
      <c r="I949" s="141"/>
      <c r="J949" s="141"/>
      <c r="K949" s="141"/>
      <c r="L949" s="141"/>
      <c r="M949" s="141"/>
      <c r="N949" s="141"/>
      <c r="O949" s="141"/>
      <c r="P949" s="141"/>
      <c r="Q949" s="141"/>
      <c r="R949" s="141"/>
      <c r="S949" s="141"/>
      <c r="T949" s="141"/>
      <c r="U949" s="141"/>
      <c r="V949" s="141"/>
      <c r="W949" s="141"/>
      <c r="X949" s="141"/>
      <c r="Y949" s="141"/>
      <c r="Z949" s="141"/>
    </row>
    <row r="950">
      <c r="A950" s="141"/>
      <c r="B950" s="141"/>
      <c r="C950" s="141"/>
      <c r="D950" s="141"/>
      <c r="E950" s="141"/>
      <c r="F950" s="141"/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  <c r="S950" s="141"/>
      <c r="T950" s="141"/>
      <c r="U950" s="141"/>
      <c r="V950" s="141"/>
      <c r="W950" s="141"/>
      <c r="X950" s="141"/>
      <c r="Y950" s="141"/>
      <c r="Z950" s="141"/>
    </row>
    <row r="951">
      <c r="A951" s="141"/>
      <c r="B951" s="141"/>
      <c r="C951" s="141"/>
      <c r="D951" s="141"/>
      <c r="E951" s="141"/>
      <c r="F951" s="141"/>
      <c r="G951" s="141"/>
      <c r="H951" s="141"/>
      <c r="I951" s="141"/>
      <c r="J951" s="141"/>
      <c r="K951" s="141"/>
      <c r="L951" s="141"/>
      <c r="M951" s="141"/>
      <c r="N951" s="141"/>
      <c r="O951" s="141"/>
      <c r="P951" s="141"/>
      <c r="Q951" s="141"/>
      <c r="R951" s="141"/>
      <c r="S951" s="141"/>
      <c r="T951" s="141"/>
      <c r="U951" s="141"/>
      <c r="V951" s="141"/>
      <c r="W951" s="141"/>
      <c r="X951" s="141"/>
      <c r="Y951" s="141"/>
      <c r="Z951" s="141"/>
    </row>
    <row r="952">
      <c r="A952" s="141"/>
      <c r="B952" s="141"/>
      <c r="C952" s="141"/>
      <c r="D952" s="141"/>
      <c r="E952" s="141"/>
      <c r="F952" s="141"/>
      <c r="G952" s="141"/>
      <c r="H952" s="141"/>
      <c r="I952" s="141"/>
      <c r="J952" s="141"/>
      <c r="K952" s="141"/>
      <c r="L952" s="141"/>
      <c r="M952" s="141"/>
      <c r="N952" s="141"/>
      <c r="O952" s="141"/>
      <c r="P952" s="141"/>
      <c r="Q952" s="141"/>
      <c r="R952" s="141"/>
      <c r="S952" s="141"/>
      <c r="T952" s="141"/>
      <c r="U952" s="141"/>
      <c r="V952" s="141"/>
      <c r="W952" s="141"/>
      <c r="X952" s="141"/>
      <c r="Y952" s="141"/>
      <c r="Z952" s="141"/>
    </row>
    <row r="953">
      <c r="A953" s="141"/>
      <c r="B953" s="141"/>
      <c r="C953" s="141"/>
      <c r="D953" s="141"/>
      <c r="E953" s="141"/>
      <c r="F953" s="141"/>
      <c r="G953" s="141"/>
      <c r="H953" s="141"/>
      <c r="I953" s="141"/>
      <c r="J953" s="141"/>
      <c r="K953" s="141"/>
      <c r="L953" s="141"/>
      <c r="M953" s="141"/>
      <c r="N953" s="141"/>
      <c r="O953" s="141"/>
      <c r="P953" s="141"/>
      <c r="Q953" s="141"/>
      <c r="R953" s="141"/>
      <c r="S953" s="141"/>
      <c r="T953" s="141"/>
      <c r="U953" s="141"/>
      <c r="V953" s="141"/>
      <c r="W953" s="141"/>
      <c r="X953" s="141"/>
      <c r="Y953" s="141"/>
      <c r="Z953" s="141"/>
    </row>
    <row r="954">
      <c r="A954" s="141"/>
      <c r="B954" s="141"/>
      <c r="C954" s="141"/>
      <c r="D954" s="141"/>
      <c r="E954" s="141"/>
      <c r="F954" s="141"/>
      <c r="G954" s="141"/>
      <c r="H954" s="141"/>
      <c r="I954" s="141"/>
      <c r="J954" s="141"/>
      <c r="K954" s="141"/>
      <c r="L954" s="141"/>
      <c r="M954" s="141"/>
      <c r="N954" s="141"/>
      <c r="O954" s="141"/>
      <c r="P954" s="141"/>
      <c r="Q954" s="141"/>
      <c r="R954" s="141"/>
      <c r="S954" s="141"/>
      <c r="T954" s="141"/>
      <c r="U954" s="141"/>
      <c r="V954" s="141"/>
      <c r="W954" s="141"/>
      <c r="X954" s="141"/>
      <c r="Y954" s="141"/>
      <c r="Z954" s="141"/>
    </row>
    <row r="955">
      <c r="A955" s="141"/>
      <c r="B955" s="141"/>
      <c r="C955" s="141"/>
      <c r="D955" s="141"/>
      <c r="E955" s="141"/>
      <c r="F955" s="141"/>
      <c r="G955" s="141"/>
      <c r="H955" s="141"/>
      <c r="I955" s="141"/>
      <c r="J955" s="141"/>
      <c r="K955" s="141"/>
      <c r="L955" s="141"/>
      <c r="M955" s="141"/>
      <c r="N955" s="141"/>
      <c r="O955" s="141"/>
      <c r="P955" s="141"/>
      <c r="Q955" s="141"/>
      <c r="R955" s="141"/>
      <c r="S955" s="141"/>
      <c r="T955" s="141"/>
      <c r="U955" s="141"/>
      <c r="V955" s="141"/>
      <c r="W955" s="141"/>
      <c r="X955" s="141"/>
      <c r="Y955" s="141"/>
      <c r="Z955" s="141"/>
    </row>
    <row r="956">
      <c r="A956" s="141"/>
      <c r="B956" s="141"/>
      <c r="C956" s="141"/>
      <c r="D956" s="141"/>
      <c r="E956" s="141"/>
      <c r="F956" s="141"/>
      <c r="G956" s="141"/>
      <c r="H956" s="141"/>
      <c r="I956" s="141"/>
      <c r="J956" s="141"/>
      <c r="K956" s="141"/>
      <c r="L956" s="141"/>
      <c r="M956" s="141"/>
      <c r="N956" s="141"/>
      <c r="O956" s="141"/>
      <c r="P956" s="141"/>
      <c r="Q956" s="141"/>
      <c r="R956" s="141"/>
      <c r="S956" s="141"/>
      <c r="T956" s="141"/>
      <c r="U956" s="141"/>
      <c r="V956" s="141"/>
      <c r="W956" s="141"/>
      <c r="X956" s="141"/>
      <c r="Y956" s="141"/>
      <c r="Z956" s="141"/>
    </row>
    <row r="957">
      <c r="A957" s="141"/>
      <c r="B957" s="141"/>
      <c r="C957" s="141"/>
      <c r="D957" s="141"/>
      <c r="E957" s="141"/>
      <c r="F957" s="141"/>
      <c r="G957" s="141"/>
      <c r="H957" s="141"/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1"/>
      <c r="X957" s="141"/>
      <c r="Y957" s="141"/>
      <c r="Z957" s="141"/>
    </row>
    <row r="958">
      <c r="A958" s="141"/>
      <c r="B958" s="141"/>
      <c r="C958" s="141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Q958" s="141"/>
      <c r="R958" s="141"/>
      <c r="S958" s="141"/>
      <c r="T958" s="141"/>
      <c r="U958" s="141"/>
      <c r="V958" s="141"/>
      <c r="W958" s="141"/>
      <c r="X958" s="141"/>
      <c r="Y958" s="141"/>
      <c r="Z958" s="141"/>
    </row>
    <row r="959">
      <c r="A959" s="141"/>
      <c r="B959" s="141"/>
      <c r="C959" s="141"/>
      <c r="D959" s="141"/>
      <c r="E959" s="141"/>
      <c r="F959" s="141"/>
      <c r="G959" s="141"/>
      <c r="H959" s="141"/>
      <c r="I959" s="141"/>
      <c r="J959" s="141"/>
      <c r="K959" s="141"/>
      <c r="L959" s="141"/>
      <c r="M959" s="141"/>
      <c r="N959" s="141"/>
      <c r="O959" s="141"/>
      <c r="P959" s="141"/>
      <c r="Q959" s="141"/>
      <c r="R959" s="141"/>
      <c r="S959" s="141"/>
      <c r="T959" s="141"/>
      <c r="U959" s="141"/>
      <c r="V959" s="141"/>
      <c r="W959" s="141"/>
      <c r="X959" s="141"/>
      <c r="Y959" s="141"/>
      <c r="Z959" s="141"/>
    </row>
    <row r="960">
      <c r="A960" s="141"/>
      <c r="B960" s="141"/>
      <c r="C960" s="141"/>
      <c r="D960" s="141"/>
      <c r="E960" s="141"/>
      <c r="F960" s="141"/>
      <c r="G960" s="141"/>
      <c r="H960" s="141"/>
      <c r="I960" s="141"/>
      <c r="J960" s="141"/>
      <c r="K960" s="141"/>
      <c r="L960" s="141"/>
      <c r="M960" s="141"/>
      <c r="N960" s="141"/>
      <c r="O960" s="141"/>
      <c r="P960" s="141"/>
      <c r="Q960" s="141"/>
      <c r="R960" s="141"/>
      <c r="S960" s="141"/>
      <c r="T960" s="141"/>
      <c r="U960" s="141"/>
      <c r="V960" s="141"/>
      <c r="W960" s="141"/>
      <c r="X960" s="141"/>
      <c r="Y960" s="141"/>
      <c r="Z960" s="141"/>
    </row>
    <row r="961">
      <c r="A961" s="141"/>
      <c r="B961" s="141"/>
      <c r="C961" s="141"/>
      <c r="D961" s="141"/>
      <c r="E961" s="141"/>
      <c r="F961" s="141"/>
      <c r="G961" s="141"/>
      <c r="H961" s="141"/>
      <c r="I961" s="141"/>
      <c r="J961" s="141"/>
      <c r="K961" s="141"/>
      <c r="L961" s="141"/>
      <c r="M961" s="141"/>
      <c r="N961" s="141"/>
      <c r="O961" s="141"/>
      <c r="P961" s="141"/>
      <c r="Q961" s="141"/>
      <c r="R961" s="141"/>
      <c r="S961" s="141"/>
      <c r="T961" s="141"/>
      <c r="U961" s="141"/>
      <c r="V961" s="141"/>
      <c r="W961" s="141"/>
      <c r="X961" s="141"/>
      <c r="Y961" s="141"/>
      <c r="Z961" s="141"/>
    </row>
    <row r="962">
      <c r="A962" s="141"/>
      <c r="B962" s="141"/>
      <c r="C962" s="141"/>
      <c r="D962" s="141"/>
      <c r="E962" s="141"/>
      <c r="F962" s="141"/>
      <c r="G962" s="141"/>
      <c r="H962" s="141"/>
      <c r="I962" s="141"/>
      <c r="J962" s="141"/>
      <c r="K962" s="141"/>
      <c r="L962" s="141"/>
      <c r="M962" s="141"/>
      <c r="N962" s="141"/>
      <c r="O962" s="141"/>
      <c r="P962" s="141"/>
      <c r="Q962" s="141"/>
      <c r="R962" s="141"/>
      <c r="S962" s="141"/>
      <c r="T962" s="141"/>
      <c r="U962" s="141"/>
      <c r="V962" s="141"/>
      <c r="W962" s="141"/>
      <c r="X962" s="141"/>
      <c r="Y962" s="141"/>
      <c r="Z962" s="141"/>
    </row>
    <row r="963">
      <c r="A963" s="141"/>
      <c r="B963" s="141"/>
      <c r="C963" s="141"/>
      <c r="D963" s="141"/>
      <c r="E963" s="141"/>
      <c r="F963" s="141"/>
      <c r="G963" s="141"/>
      <c r="H963" s="141"/>
      <c r="I963" s="141"/>
      <c r="J963" s="141"/>
      <c r="K963" s="141"/>
      <c r="L963" s="141"/>
      <c r="M963" s="141"/>
      <c r="N963" s="141"/>
      <c r="O963" s="141"/>
      <c r="P963" s="141"/>
      <c r="Q963" s="141"/>
      <c r="R963" s="141"/>
      <c r="S963" s="141"/>
      <c r="T963" s="141"/>
      <c r="U963" s="141"/>
      <c r="V963" s="141"/>
      <c r="W963" s="141"/>
      <c r="X963" s="141"/>
      <c r="Y963" s="141"/>
      <c r="Z963" s="141"/>
    </row>
    <row r="964">
      <c r="A964" s="141"/>
      <c r="B964" s="141"/>
      <c r="C964" s="141"/>
      <c r="D964" s="141"/>
      <c r="E964" s="141"/>
      <c r="F964" s="141"/>
      <c r="G964" s="141"/>
      <c r="H964" s="141"/>
      <c r="I964" s="141"/>
      <c r="J964" s="141"/>
      <c r="K964" s="141"/>
      <c r="L964" s="141"/>
      <c r="M964" s="141"/>
      <c r="N964" s="141"/>
      <c r="O964" s="141"/>
      <c r="P964" s="141"/>
      <c r="Q964" s="141"/>
      <c r="R964" s="141"/>
      <c r="S964" s="141"/>
      <c r="T964" s="141"/>
      <c r="U964" s="141"/>
      <c r="V964" s="141"/>
      <c r="W964" s="141"/>
      <c r="X964" s="141"/>
      <c r="Y964" s="141"/>
      <c r="Z964" s="141"/>
    </row>
    <row r="965">
      <c r="A965" s="141"/>
      <c r="B965" s="141"/>
      <c r="C965" s="141"/>
      <c r="D965" s="141"/>
      <c r="E965" s="141"/>
      <c r="F965" s="141"/>
      <c r="G965" s="141"/>
      <c r="H965" s="141"/>
      <c r="I965" s="141"/>
      <c r="J965" s="141"/>
      <c r="K965" s="141"/>
      <c r="L965" s="141"/>
      <c r="M965" s="141"/>
      <c r="N965" s="141"/>
      <c r="O965" s="141"/>
      <c r="P965" s="141"/>
      <c r="Q965" s="141"/>
      <c r="R965" s="141"/>
      <c r="S965" s="141"/>
      <c r="T965" s="141"/>
      <c r="U965" s="141"/>
      <c r="V965" s="141"/>
      <c r="W965" s="141"/>
      <c r="X965" s="141"/>
      <c r="Y965" s="141"/>
      <c r="Z965" s="141"/>
    </row>
    <row r="966">
      <c r="A966" s="141"/>
      <c r="B966" s="141"/>
      <c r="C966" s="141"/>
      <c r="D966" s="141"/>
      <c r="E966" s="141"/>
      <c r="F966" s="141"/>
      <c r="G966" s="141"/>
      <c r="H966" s="141"/>
      <c r="I966" s="141"/>
      <c r="J966" s="141"/>
      <c r="K966" s="141"/>
      <c r="L966" s="141"/>
      <c r="M966" s="141"/>
      <c r="N966" s="141"/>
      <c r="O966" s="141"/>
      <c r="P966" s="141"/>
      <c r="Q966" s="141"/>
      <c r="R966" s="141"/>
      <c r="S966" s="141"/>
      <c r="T966" s="141"/>
      <c r="U966" s="141"/>
      <c r="V966" s="141"/>
      <c r="W966" s="141"/>
      <c r="X966" s="141"/>
      <c r="Y966" s="141"/>
      <c r="Z966" s="141"/>
    </row>
    <row r="967">
      <c r="A967" s="141"/>
      <c r="B967" s="141"/>
      <c r="C967" s="141"/>
      <c r="D967" s="141"/>
      <c r="E967" s="141"/>
      <c r="F967" s="141"/>
      <c r="G967" s="141"/>
      <c r="H967" s="141"/>
      <c r="I967" s="141"/>
      <c r="J967" s="141"/>
      <c r="K967" s="141"/>
      <c r="L967" s="141"/>
      <c r="M967" s="141"/>
      <c r="N967" s="141"/>
      <c r="O967" s="141"/>
      <c r="P967" s="141"/>
      <c r="Q967" s="141"/>
      <c r="R967" s="141"/>
      <c r="S967" s="141"/>
      <c r="T967" s="141"/>
      <c r="U967" s="141"/>
      <c r="V967" s="141"/>
      <c r="W967" s="141"/>
      <c r="X967" s="141"/>
      <c r="Y967" s="141"/>
      <c r="Z967" s="141"/>
    </row>
    <row r="968">
      <c r="A968" s="141"/>
      <c r="B968" s="141"/>
      <c r="C968" s="141"/>
      <c r="D968" s="141"/>
      <c r="E968" s="141"/>
      <c r="F968" s="141"/>
      <c r="G968" s="141"/>
      <c r="H968" s="141"/>
      <c r="I968" s="141"/>
      <c r="J968" s="141"/>
      <c r="K968" s="141"/>
      <c r="L968" s="141"/>
      <c r="M968" s="141"/>
      <c r="N968" s="141"/>
      <c r="O968" s="141"/>
      <c r="P968" s="141"/>
      <c r="Q968" s="141"/>
      <c r="R968" s="141"/>
      <c r="S968" s="141"/>
      <c r="T968" s="141"/>
      <c r="U968" s="141"/>
      <c r="V968" s="141"/>
      <c r="W968" s="141"/>
      <c r="X968" s="141"/>
      <c r="Y968" s="141"/>
      <c r="Z968" s="141"/>
    </row>
    <row r="969">
      <c r="A969" s="141"/>
      <c r="B969" s="141"/>
      <c r="C969" s="141"/>
      <c r="D969" s="141"/>
      <c r="E969" s="141"/>
      <c r="F969" s="141"/>
      <c r="G969" s="141"/>
      <c r="H969" s="141"/>
      <c r="I969" s="141"/>
      <c r="J969" s="141"/>
      <c r="K969" s="141"/>
      <c r="L969" s="141"/>
      <c r="M969" s="141"/>
      <c r="N969" s="141"/>
      <c r="O969" s="141"/>
      <c r="P969" s="141"/>
      <c r="Q969" s="141"/>
      <c r="R969" s="141"/>
      <c r="S969" s="141"/>
      <c r="T969" s="141"/>
      <c r="U969" s="141"/>
      <c r="V969" s="141"/>
      <c r="W969" s="141"/>
      <c r="X969" s="141"/>
      <c r="Y969" s="141"/>
      <c r="Z969" s="141"/>
    </row>
    <row r="970">
      <c r="A970" s="141"/>
      <c r="B970" s="141"/>
      <c r="C970" s="141"/>
      <c r="D970" s="141"/>
      <c r="E970" s="141"/>
      <c r="F970" s="141"/>
      <c r="G970" s="141"/>
      <c r="H970" s="141"/>
      <c r="I970" s="141"/>
      <c r="J970" s="141"/>
      <c r="K970" s="141"/>
      <c r="L970" s="141"/>
      <c r="M970" s="141"/>
      <c r="N970" s="141"/>
      <c r="O970" s="141"/>
      <c r="P970" s="141"/>
      <c r="Q970" s="141"/>
      <c r="R970" s="141"/>
      <c r="S970" s="141"/>
      <c r="T970" s="141"/>
      <c r="U970" s="141"/>
      <c r="V970" s="141"/>
      <c r="W970" s="141"/>
      <c r="X970" s="141"/>
      <c r="Y970" s="141"/>
      <c r="Z970" s="141"/>
    </row>
    <row r="971">
      <c r="A971" s="141"/>
      <c r="B971" s="141"/>
      <c r="C971" s="141"/>
      <c r="D971" s="141"/>
      <c r="E971" s="141"/>
      <c r="F971" s="141"/>
      <c r="G971" s="141"/>
      <c r="H971" s="141"/>
      <c r="I971" s="141"/>
      <c r="J971" s="141"/>
      <c r="K971" s="141"/>
      <c r="L971" s="141"/>
      <c r="M971" s="141"/>
      <c r="N971" s="141"/>
      <c r="O971" s="141"/>
      <c r="P971" s="141"/>
      <c r="Q971" s="141"/>
      <c r="R971" s="141"/>
      <c r="S971" s="141"/>
      <c r="T971" s="141"/>
      <c r="U971" s="141"/>
      <c r="V971" s="141"/>
      <c r="W971" s="141"/>
      <c r="X971" s="141"/>
      <c r="Y971" s="141"/>
      <c r="Z971" s="141"/>
    </row>
    <row r="972">
      <c r="A972" s="141"/>
      <c r="B972" s="141"/>
      <c r="C972" s="141"/>
      <c r="D972" s="141"/>
      <c r="E972" s="141"/>
      <c r="F972" s="141"/>
      <c r="G972" s="141"/>
      <c r="H972" s="141"/>
      <c r="I972" s="141"/>
      <c r="J972" s="141"/>
      <c r="K972" s="141"/>
      <c r="L972" s="141"/>
      <c r="M972" s="141"/>
      <c r="N972" s="141"/>
      <c r="O972" s="141"/>
      <c r="P972" s="141"/>
      <c r="Q972" s="141"/>
      <c r="R972" s="141"/>
      <c r="S972" s="141"/>
      <c r="T972" s="141"/>
      <c r="U972" s="141"/>
      <c r="V972" s="141"/>
      <c r="W972" s="141"/>
      <c r="X972" s="141"/>
      <c r="Y972" s="141"/>
      <c r="Z972" s="141"/>
    </row>
    <row r="973">
      <c r="A973" s="141"/>
      <c r="B973" s="141"/>
      <c r="C973" s="141"/>
      <c r="D973" s="141"/>
      <c r="E973" s="141"/>
      <c r="F973" s="141"/>
      <c r="G973" s="141"/>
      <c r="H973" s="141"/>
      <c r="I973" s="141"/>
      <c r="J973" s="141"/>
      <c r="K973" s="141"/>
      <c r="L973" s="141"/>
      <c r="M973" s="141"/>
      <c r="N973" s="141"/>
      <c r="O973" s="141"/>
      <c r="P973" s="141"/>
      <c r="Q973" s="141"/>
      <c r="R973" s="141"/>
      <c r="S973" s="141"/>
      <c r="T973" s="141"/>
      <c r="U973" s="141"/>
      <c r="V973" s="141"/>
      <c r="W973" s="141"/>
      <c r="X973" s="141"/>
      <c r="Y973" s="141"/>
      <c r="Z973" s="141"/>
    </row>
    <row r="974">
      <c r="A974" s="141"/>
      <c r="B974" s="141"/>
      <c r="C974" s="141"/>
      <c r="D974" s="141"/>
      <c r="E974" s="141"/>
      <c r="F974" s="141"/>
      <c r="G974" s="141"/>
      <c r="H974" s="141"/>
      <c r="I974" s="141"/>
      <c r="J974" s="141"/>
      <c r="K974" s="141"/>
      <c r="L974" s="141"/>
      <c r="M974" s="141"/>
      <c r="N974" s="141"/>
      <c r="O974" s="141"/>
      <c r="P974" s="141"/>
      <c r="Q974" s="141"/>
      <c r="R974" s="141"/>
      <c r="S974" s="141"/>
      <c r="T974" s="141"/>
      <c r="U974" s="141"/>
      <c r="V974" s="141"/>
      <c r="W974" s="141"/>
      <c r="X974" s="141"/>
      <c r="Y974" s="141"/>
      <c r="Z974" s="141"/>
    </row>
    <row r="975">
      <c r="A975" s="141"/>
      <c r="B975" s="141"/>
      <c r="C975" s="141"/>
      <c r="D975" s="141"/>
      <c r="E975" s="141"/>
      <c r="F975" s="141"/>
      <c r="G975" s="141"/>
      <c r="H975" s="141"/>
      <c r="I975" s="141"/>
      <c r="J975" s="141"/>
      <c r="K975" s="141"/>
      <c r="L975" s="141"/>
      <c r="M975" s="141"/>
      <c r="N975" s="141"/>
      <c r="O975" s="141"/>
      <c r="P975" s="141"/>
      <c r="Q975" s="141"/>
      <c r="R975" s="141"/>
      <c r="S975" s="141"/>
      <c r="T975" s="141"/>
      <c r="U975" s="141"/>
      <c r="V975" s="141"/>
      <c r="W975" s="141"/>
      <c r="X975" s="141"/>
      <c r="Y975" s="141"/>
      <c r="Z975" s="141"/>
    </row>
    <row r="976">
      <c r="A976" s="141"/>
      <c r="B976" s="141"/>
      <c r="C976" s="141"/>
      <c r="D976" s="141"/>
      <c r="E976" s="141"/>
      <c r="F976" s="141"/>
      <c r="G976" s="141"/>
      <c r="H976" s="141"/>
      <c r="I976" s="141"/>
      <c r="J976" s="141"/>
      <c r="K976" s="141"/>
      <c r="L976" s="141"/>
      <c r="M976" s="141"/>
      <c r="N976" s="141"/>
      <c r="O976" s="141"/>
      <c r="P976" s="141"/>
      <c r="Q976" s="141"/>
      <c r="R976" s="141"/>
      <c r="S976" s="141"/>
      <c r="T976" s="141"/>
      <c r="U976" s="141"/>
      <c r="V976" s="141"/>
      <c r="W976" s="141"/>
      <c r="X976" s="141"/>
      <c r="Y976" s="141"/>
      <c r="Z976" s="141"/>
    </row>
    <row r="977">
      <c r="A977" s="141"/>
      <c r="B977" s="141"/>
      <c r="C977" s="141"/>
      <c r="D977" s="141"/>
      <c r="E977" s="141"/>
      <c r="F977" s="141"/>
      <c r="G977" s="141"/>
      <c r="H977" s="141"/>
      <c r="I977" s="141"/>
      <c r="J977" s="141"/>
      <c r="K977" s="141"/>
      <c r="L977" s="141"/>
      <c r="M977" s="141"/>
      <c r="N977" s="141"/>
      <c r="O977" s="141"/>
      <c r="P977" s="141"/>
      <c r="Q977" s="141"/>
      <c r="R977" s="141"/>
      <c r="S977" s="141"/>
      <c r="T977" s="141"/>
      <c r="U977" s="141"/>
      <c r="V977" s="141"/>
      <c r="W977" s="141"/>
      <c r="X977" s="141"/>
      <c r="Y977" s="141"/>
      <c r="Z977" s="141"/>
    </row>
    <row r="978">
      <c r="A978" s="141"/>
      <c r="B978" s="141"/>
      <c r="C978" s="141"/>
      <c r="D978" s="141"/>
      <c r="E978" s="141"/>
      <c r="F978" s="141"/>
      <c r="G978" s="141"/>
      <c r="H978" s="141"/>
      <c r="I978" s="141"/>
      <c r="J978" s="141"/>
      <c r="K978" s="141"/>
      <c r="L978" s="141"/>
      <c r="M978" s="141"/>
      <c r="N978" s="141"/>
      <c r="O978" s="141"/>
      <c r="P978" s="141"/>
      <c r="Q978" s="141"/>
      <c r="R978" s="141"/>
      <c r="S978" s="141"/>
      <c r="T978" s="141"/>
      <c r="U978" s="141"/>
      <c r="V978" s="141"/>
      <c r="W978" s="141"/>
      <c r="X978" s="141"/>
      <c r="Y978" s="141"/>
      <c r="Z978" s="141"/>
    </row>
    <row r="979">
      <c r="A979" s="141"/>
      <c r="B979" s="141"/>
      <c r="C979" s="141"/>
      <c r="D979" s="141"/>
      <c r="E979" s="141"/>
      <c r="F979" s="141"/>
      <c r="G979" s="141"/>
      <c r="H979" s="141"/>
      <c r="I979" s="141"/>
      <c r="J979" s="141"/>
      <c r="K979" s="141"/>
      <c r="L979" s="141"/>
      <c r="M979" s="141"/>
      <c r="N979" s="141"/>
      <c r="O979" s="141"/>
      <c r="P979" s="141"/>
      <c r="Q979" s="141"/>
      <c r="R979" s="141"/>
      <c r="S979" s="141"/>
      <c r="T979" s="141"/>
      <c r="U979" s="141"/>
      <c r="V979" s="141"/>
      <c r="W979" s="141"/>
      <c r="X979" s="141"/>
      <c r="Y979" s="141"/>
      <c r="Z979" s="141"/>
    </row>
    <row r="980">
      <c r="A980" s="141"/>
      <c r="B980" s="141"/>
      <c r="C980" s="141"/>
      <c r="D980" s="141"/>
      <c r="E980" s="141"/>
      <c r="F980" s="141"/>
      <c r="G980" s="141"/>
      <c r="H980" s="141"/>
      <c r="I980" s="141"/>
      <c r="J980" s="141"/>
      <c r="K980" s="141"/>
      <c r="L980" s="141"/>
      <c r="M980" s="141"/>
      <c r="N980" s="141"/>
      <c r="O980" s="141"/>
      <c r="P980" s="141"/>
      <c r="Q980" s="141"/>
      <c r="R980" s="141"/>
      <c r="S980" s="141"/>
      <c r="T980" s="141"/>
      <c r="U980" s="141"/>
      <c r="V980" s="141"/>
      <c r="W980" s="141"/>
      <c r="X980" s="141"/>
      <c r="Y980" s="141"/>
      <c r="Z980" s="141"/>
    </row>
    <row r="981">
      <c r="A981" s="141"/>
      <c r="B981" s="141"/>
      <c r="C981" s="141"/>
      <c r="D981" s="141"/>
      <c r="E981" s="141"/>
      <c r="F981" s="141"/>
      <c r="G981" s="141"/>
      <c r="H981" s="141"/>
      <c r="I981" s="141"/>
      <c r="J981" s="141"/>
      <c r="K981" s="141"/>
      <c r="L981" s="141"/>
      <c r="M981" s="141"/>
      <c r="N981" s="141"/>
      <c r="O981" s="141"/>
      <c r="P981" s="141"/>
      <c r="Q981" s="141"/>
      <c r="R981" s="141"/>
      <c r="S981" s="141"/>
      <c r="T981" s="141"/>
      <c r="U981" s="141"/>
      <c r="V981" s="141"/>
      <c r="W981" s="141"/>
      <c r="X981" s="141"/>
      <c r="Y981" s="141"/>
      <c r="Z981" s="141"/>
    </row>
    <row r="982">
      <c r="A982" s="141"/>
      <c r="B982" s="141"/>
      <c r="C982" s="141"/>
      <c r="D982" s="141"/>
      <c r="E982" s="141"/>
      <c r="F982" s="141"/>
      <c r="G982" s="141"/>
      <c r="H982" s="141"/>
      <c r="I982" s="141"/>
      <c r="J982" s="141"/>
      <c r="K982" s="141"/>
      <c r="L982" s="141"/>
      <c r="M982" s="141"/>
      <c r="N982" s="141"/>
      <c r="O982" s="141"/>
      <c r="P982" s="141"/>
      <c r="Q982" s="141"/>
      <c r="R982" s="141"/>
      <c r="S982" s="141"/>
      <c r="T982" s="141"/>
      <c r="U982" s="141"/>
      <c r="V982" s="141"/>
      <c r="W982" s="141"/>
      <c r="X982" s="141"/>
      <c r="Y982" s="141"/>
      <c r="Z982" s="141"/>
    </row>
    <row r="983">
      <c r="A983" s="141"/>
      <c r="B983" s="141"/>
      <c r="C983" s="141"/>
      <c r="D983" s="141"/>
      <c r="E983" s="141"/>
      <c r="F983" s="141"/>
      <c r="G983" s="141"/>
      <c r="H983" s="141"/>
      <c r="I983" s="141"/>
      <c r="J983" s="141"/>
      <c r="K983" s="141"/>
      <c r="L983" s="141"/>
      <c r="M983" s="141"/>
      <c r="N983" s="141"/>
      <c r="O983" s="141"/>
      <c r="P983" s="141"/>
      <c r="Q983" s="141"/>
      <c r="R983" s="141"/>
      <c r="S983" s="141"/>
      <c r="T983" s="141"/>
      <c r="U983" s="141"/>
      <c r="V983" s="141"/>
      <c r="W983" s="141"/>
      <c r="X983" s="141"/>
      <c r="Y983" s="141"/>
      <c r="Z983" s="141"/>
    </row>
    <row r="984">
      <c r="A984" s="141"/>
      <c r="B984" s="141"/>
      <c r="C984" s="141"/>
      <c r="D984" s="141"/>
      <c r="E984" s="141"/>
      <c r="F984" s="141"/>
      <c r="G984" s="141"/>
      <c r="H984" s="141"/>
      <c r="I984" s="141"/>
      <c r="J984" s="141"/>
      <c r="K984" s="141"/>
      <c r="L984" s="141"/>
      <c r="M984" s="141"/>
      <c r="N984" s="141"/>
      <c r="O984" s="141"/>
      <c r="P984" s="141"/>
      <c r="Q984" s="141"/>
      <c r="R984" s="141"/>
      <c r="S984" s="141"/>
      <c r="T984" s="141"/>
      <c r="U984" s="141"/>
      <c r="V984" s="141"/>
      <c r="W984" s="141"/>
      <c r="X984" s="141"/>
      <c r="Y984" s="141"/>
      <c r="Z984" s="141"/>
    </row>
    <row r="985">
      <c r="A985" s="141"/>
      <c r="B985" s="141"/>
      <c r="C985" s="141"/>
      <c r="D985" s="141"/>
      <c r="E985" s="141"/>
      <c r="F985" s="141"/>
      <c r="G985" s="141"/>
      <c r="H985" s="141"/>
      <c r="I985" s="141"/>
      <c r="J985" s="141"/>
      <c r="K985" s="141"/>
      <c r="L985" s="141"/>
      <c r="M985" s="141"/>
      <c r="N985" s="141"/>
      <c r="O985" s="141"/>
      <c r="P985" s="141"/>
      <c r="Q985" s="141"/>
      <c r="R985" s="141"/>
      <c r="S985" s="141"/>
      <c r="T985" s="141"/>
      <c r="U985" s="141"/>
      <c r="V985" s="141"/>
      <c r="W985" s="141"/>
      <c r="X985" s="141"/>
      <c r="Y985" s="141"/>
      <c r="Z985" s="141"/>
    </row>
    <row r="986">
      <c r="A986" s="141"/>
      <c r="B986" s="141"/>
      <c r="C986" s="141"/>
      <c r="D986" s="141"/>
      <c r="E986" s="141"/>
      <c r="F986" s="141"/>
      <c r="G986" s="141"/>
      <c r="H986" s="141"/>
      <c r="I986" s="141"/>
      <c r="J986" s="141"/>
      <c r="K986" s="141"/>
      <c r="L986" s="141"/>
      <c r="M986" s="141"/>
      <c r="N986" s="141"/>
      <c r="O986" s="141"/>
      <c r="P986" s="141"/>
      <c r="Q986" s="141"/>
      <c r="R986" s="141"/>
      <c r="S986" s="141"/>
      <c r="T986" s="141"/>
      <c r="U986" s="141"/>
      <c r="V986" s="141"/>
      <c r="W986" s="141"/>
      <c r="X986" s="141"/>
      <c r="Y986" s="141"/>
      <c r="Z986" s="141"/>
    </row>
    <row r="987">
      <c r="A987" s="141"/>
      <c r="B987" s="141"/>
      <c r="C987" s="141"/>
      <c r="D987" s="141"/>
      <c r="E987" s="141"/>
      <c r="F987" s="141"/>
      <c r="G987" s="141"/>
      <c r="H987" s="141"/>
      <c r="I987" s="141"/>
      <c r="J987" s="141"/>
      <c r="K987" s="141"/>
      <c r="L987" s="141"/>
      <c r="M987" s="141"/>
      <c r="N987" s="141"/>
      <c r="O987" s="141"/>
      <c r="P987" s="141"/>
      <c r="Q987" s="141"/>
      <c r="R987" s="141"/>
      <c r="S987" s="141"/>
      <c r="T987" s="141"/>
      <c r="U987" s="141"/>
      <c r="V987" s="141"/>
      <c r="W987" s="141"/>
      <c r="X987" s="141"/>
      <c r="Y987" s="141"/>
      <c r="Z987" s="141"/>
    </row>
    <row r="988">
      <c r="A988" s="141"/>
      <c r="B988" s="141"/>
      <c r="C988" s="141"/>
      <c r="D988" s="141"/>
      <c r="E988" s="141"/>
      <c r="F988" s="141"/>
      <c r="G988" s="141"/>
      <c r="H988" s="141"/>
      <c r="I988" s="141"/>
      <c r="J988" s="141"/>
      <c r="K988" s="141"/>
      <c r="L988" s="141"/>
      <c r="M988" s="141"/>
      <c r="N988" s="141"/>
      <c r="O988" s="141"/>
      <c r="P988" s="141"/>
      <c r="Q988" s="141"/>
      <c r="R988" s="141"/>
      <c r="S988" s="141"/>
      <c r="T988" s="141"/>
      <c r="U988" s="141"/>
      <c r="V988" s="141"/>
      <c r="W988" s="141"/>
      <c r="X988" s="141"/>
      <c r="Y988" s="141"/>
      <c r="Z988" s="141"/>
    </row>
    <row r="989">
      <c r="A989" s="141"/>
      <c r="B989" s="141"/>
      <c r="C989" s="141"/>
      <c r="D989" s="141"/>
      <c r="E989" s="141"/>
      <c r="F989" s="141"/>
      <c r="G989" s="141"/>
      <c r="H989" s="141"/>
      <c r="I989" s="141"/>
      <c r="J989" s="141"/>
      <c r="K989" s="141"/>
      <c r="L989" s="141"/>
      <c r="M989" s="141"/>
      <c r="N989" s="141"/>
      <c r="O989" s="141"/>
      <c r="P989" s="141"/>
      <c r="Q989" s="141"/>
      <c r="R989" s="141"/>
      <c r="S989" s="141"/>
      <c r="T989" s="141"/>
      <c r="U989" s="141"/>
      <c r="V989" s="141"/>
      <c r="W989" s="141"/>
      <c r="X989" s="141"/>
      <c r="Y989" s="141"/>
      <c r="Z989" s="141"/>
    </row>
    <row r="990">
      <c r="A990" s="141"/>
      <c r="B990" s="141"/>
      <c r="C990" s="141"/>
      <c r="D990" s="141"/>
      <c r="E990" s="141"/>
      <c r="F990" s="141"/>
      <c r="G990" s="141"/>
      <c r="H990" s="141"/>
      <c r="I990" s="141"/>
      <c r="J990" s="141"/>
      <c r="K990" s="141"/>
      <c r="L990" s="141"/>
      <c r="M990" s="141"/>
      <c r="N990" s="141"/>
      <c r="O990" s="141"/>
      <c r="P990" s="141"/>
      <c r="Q990" s="141"/>
      <c r="R990" s="141"/>
      <c r="S990" s="141"/>
      <c r="T990" s="141"/>
      <c r="U990" s="141"/>
      <c r="V990" s="141"/>
      <c r="W990" s="141"/>
      <c r="X990" s="141"/>
      <c r="Y990" s="141"/>
      <c r="Z990" s="141"/>
    </row>
    <row r="991">
      <c r="A991" s="141"/>
      <c r="B991" s="141"/>
      <c r="C991" s="141"/>
      <c r="D991" s="141"/>
      <c r="E991" s="141"/>
      <c r="F991" s="141"/>
      <c r="G991" s="141"/>
      <c r="H991" s="141"/>
      <c r="I991" s="141"/>
      <c r="J991" s="141"/>
      <c r="K991" s="141"/>
      <c r="L991" s="141"/>
      <c r="M991" s="141"/>
      <c r="N991" s="141"/>
      <c r="O991" s="141"/>
      <c r="P991" s="141"/>
      <c r="Q991" s="141"/>
      <c r="R991" s="141"/>
      <c r="S991" s="141"/>
      <c r="T991" s="141"/>
      <c r="U991" s="141"/>
      <c r="V991" s="141"/>
      <c r="W991" s="141"/>
      <c r="X991" s="141"/>
      <c r="Y991" s="141"/>
      <c r="Z991" s="141"/>
    </row>
    <row r="992">
      <c r="A992" s="141"/>
      <c r="B992" s="141"/>
      <c r="C992" s="141"/>
      <c r="D992" s="141"/>
      <c r="E992" s="141"/>
      <c r="F992" s="141"/>
      <c r="G992" s="141"/>
      <c r="H992" s="141"/>
      <c r="I992" s="141"/>
      <c r="J992" s="141"/>
      <c r="K992" s="141"/>
      <c r="L992" s="141"/>
      <c r="M992" s="141"/>
      <c r="N992" s="141"/>
      <c r="O992" s="141"/>
      <c r="P992" s="141"/>
      <c r="Q992" s="141"/>
      <c r="R992" s="141"/>
      <c r="S992" s="141"/>
      <c r="T992" s="141"/>
      <c r="U992" s="141"/>
      <c r="V992" s="141"/>
      <c r="W992" s="141"/>
      <c r="X992" s="141"/>
      <c r="Y992" s="141"/>
      <c r="Z992" s="141"/>
    </row>
    <row r="993">
      <c r="A993" s="141"/>
      <c r="B993" s="141"/>
      <c r="C993" s="141"/>
      <c r="D993" s="141"/>
      <c r="E993" s="141"/>
      <c r="F993" s="141"/>
      <c r="G993" s="141"/>
      <c r="H993" s="141"/>
      <c r="I993" s="141"/>
      <c r="J993" s="141"/>
      <c r="K993" s="141"/>
      <c r="L993" s="141"/>
      <c r="M993" s="141"/>
      <c r="N993" s="141"/>
      <c r="O993" s="141"/>
      <c r="P993" s="141"/>
      <c r="Q993" s="141"/>
      <c r="R993" s="141"/>
      <c r="S993" s="141"/>
      <c r="T993" s="141"/>
      <c r="U993" s="141"/>
      <c r="V993" s="141"/>
      <c r="W993" s="141"/>
      <c r="X993" s="141"/>
      <c r="Y993" s="141"/>
      <c r="Z993" s="141"/>
    </row>
    <row r="994">
      <c r="A994" s="141"/>
      <c r="B994" s="141"/>
      <c r="C994" s="141"/>
      <c r="D994" s="141"/>
      <c r="E994" s="141"/>
      <c r="F994" s="141"/>
      <c r="G994" s="141"/>
      <c r="H994" s="141"/>
      <c r="I994" s="141"/>
      <c r="J994" s="141"/>
      <c r="K994" s="141"/>
      <c r="L994" s="141"/>
      <c r="M994" s="141"/>
      <c r="N994" s="141"/>
      <c r="O994" s="141"/>
      <c r="P994" s="141"/>
      <c r="Q994" s="141"/>
      <c r="R994" s="141"/>
      <c r="S994" s="141"/>
      <c r="T994" s="141"/>
      <c r="U994" s="141"/>
      <c r="V994" s="141"/>
      <c r="W994" s="141"/>
      <c r="X994" s="141"/>
      <c r="Y994" s="141"/>
      <c r="Z994" s="141"/>
    </row>
    <row r="995">
      <c r="A995" s="141"/>
      <c r="B995" s="141"/>
      <c r="C995" s="141"/>
      <c r="D995" s="141"/>
      <c r="E995" s="141"/>
      <c r="F995" s="141"/>
      <c r="G995" s="141"/>
      <c r="H995" s="141"/>
      <c r="I995" s="141"/>
      <c r="J995" s="141"/>
      <c r="K995" s="141"/>
      <c r="L995" s="141"/>
      <c r="M995" s="141"/>
      <c r="N995" s="141"/>
      <c r="O995" s="141"/>
      <c r="P995" s="141"/>
      <c r="Q995" s="141"/>
      <c r="R995" s="141"/>
      <c r="S995" s="141"/>
      <c r="T995" s="141"/>
      <c r="U995" s="141"/>
      <c r="V995" s="141"/>
      <c r="W995" s="141"/>
      <c r="X995" s="141"/>
      <c r="Y995" s="141"/>
      <c r="Z995" s="141"/>
    </row>
    <row r="996">
      <c r="A996" s="141"/>
      <c r="B996" s="141"/>
      <c r="C996" s="141"/>
      <c r="D996" s="141"/>
      <c r="E996" s="141"/>
      <c r="F996" s="141"/>
      <c r="G996" s="141"/>
      <c r="H996" s="141"/>
      <c r="I996" s="141"/>
      <c r="J996" s="141"/>
      <c r="K996" s="141"/>
      <c r="L996" s="141"/>
      <c r="M996" s="141"/>
      <c r="N996" s="141"/>
      <c r="O996" s="141"/>
      <c r="P996" s="141"/>
      <c r="Q996" s="141"/>
      <c r="R996" s="141"/>
      <c r="S996" s="141"/>
      <c r="T996" s="141"/>
      <c r="U996" s="141"/>
      <c r="V996" s="141"/>
      <c r="W996" s="141"/>
      <c r="X996" s="141"/>
      <c r="Y996" s="141"/>
      <c r="Z996" s="141"/>
    </row>
    <row r="997">
      <c r="A997" s="141"/>
      <c r="B997" s="141"/>
      <c r="C997" s="141"/>
      <c r="D997" s="141"/>
      <c r="E997" s="141"/>
      <c r="F997" s="141"/>
      <c r="G997" s="141"/>
      <c r="H997" s="141"/>
      <c r="I997" s="141"/>
      <c r="J997" s="141"/>
      <c r="K997" s="141"/>
      <c r="L997" s="141"/>
      <c r="M997" s="141"/>
      <c r="N997" s="141"/>
      <c r="O997" s="141"/>
      <c r="P997" s="141"/>
      <c r="Q997" s="141"/>
      <c r="R997" s="141"/>
      <c r="S997" s="141"/>
      <c r="T997" s="141"/>
      <c r="U997" s="141"/>
      <c r="V997" s="141"/>
      <c r="W997" s="141"/>
      <c r="X997" s="141"/>
      <c r="Y997" s="141"/>
      <c r="Z997" s="141"/>
    </row>
    <row r="998">
      <c r="A998" s="141"/>
      <c r="B998" s="141"/>
      <c r="C998" s="141"/>
      <c r="D998" s="141"/>
      <c r="E998" s="141"/>
      <c r="F998" s="141"/>
      <c r="G998" s="141"/>
      <c r="H998" s="141"/>
      <c r="I998" s="141"/>
      <c r="J998" s="141"/>
      <c r="K998" s="141"/>
      <c r="L998" s="141"/>
      <c r="M998" s="141"/>
      <c r="N998" s="141"/>
      <c r="O998" s="141"/>
      <c r="P998" s="141"/>
      <c r="Q998" s="141"/>
      <c r="R998" s="141"/>
      <c r="S998" s="141"/>
      <c r="T998" s="141"/>
      <c r="U998" s="141"/>
      <c r="V998" s="141"/>
      <c r="W998" s="141"/>
      <c r="X998" s="141"/>
      <c r="Y998" s="141"/>
      <c r="Z998" s="141"/>
    </row>
    <row r="999">
      <c r="A999" s="141"/>
      <c r="B999" s="141"/>
      <c r="C999" s="141"/>
      <c r="D999" s="141"/>
      <c r="E999" s="141"/>
      <c r="F999" s="141"/>
      <c r="G999" s="141"/>
      <c r="H999" s="141"/>
      <c r="I999" s="141"/>
      <c r="J999" s="141"/>
      <c r="K999" s="141"/>
      <c r="L999" s="141"/>
      <c r="M999" s="141"/>
      <c r="N999" s="141"/>
      <c r="O999" s="141"/>
      <c r="P999" s="141"/>
      <c r="Q999" s="141"/>
      <c r="R999" s="141"/>
      <c r="S999" s="141"/>
      <c r="T999" s="141"/>
      <c r="U999" s="141"/>
      <c r="V999" s="141"/>
      <c r="W999" s="141"/>
      <c r="X999" s="141"/>
      <c r="Y999" s="141"/>
      <c r="Z999" s="141"/>
    </row>
    <row r="1000">
      <c r="A1000" s="141"/>
      <c r="B1000" s="141"/>
      <c r="C1000" s="141"/>
      <c r="D1000" s="141"/>
      <c r="E1000" s="141"/>
      <c r="F1000" s="141"/>
      <c r="G1000" s="141"/>
      <c r="H1000" s="141"/>
      <c r="I1000" s="141"/>
      <c r="J1000" s="141"/>
      <c r="K1000" s="141"/>
      <c r="L1000" s="141"/>
      <c r="M1000" s="141"/>
      <c r="N1000" s="141"/>
      <c r="O1000" s="141"/>
      <c r="P1000" s="141"/>
      <c r="Q1000" s="141"/>
      <c r="R1000" s="141"/>
      <c r="S1000" s="141"/>
      <c r="T1000" s="141"/>
      <c r="U1000" s="141"/>
      <c r="V1000" s="141"/>
      <c r="W1000" s="141"/>
      <c r="X1000" s="141"/>
      <c r="Y1000" s="141"/>
      <c r="Z1000" s="141"/>
    </row>
  </sheetData>
  <mergeCells count="3">
    <mergeCell ref="A1:F1"/>
    <mergeCell ref="H1:M1"/>
    <mergeCell ref="O1:T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42" t="s">
        <v>47</v>
      </c>
      <c r="C1" s="144"/>
      <c r="D1" s="142" t="s">
        <v>50</v>
      </c>
      <c r="F1" s="144"/>
      <c r="G1" s="142" t="s">
        <v>51</v>
      </c>
      <c r="H1" s="144"/>
      <c r="I1" s="142" t="s">
        <v>52</v>
      </c>
      <c r="K1" s="144"/>
      <c r="L1" s="142" t="s">
        <v>53</v>
      </c>
      <c r="R1" s="144"/>
      <c r="S1" s="142" t="s">
        <v>53</v>
      </c>
      <c r="U1" s="144"/>
      <c r="V1" s="142" t="s">
        <v>54</v>
      </c>
      <c r="Y1" s="145"/>
      <c r="Z1" s="145"/>
    </row>
    <row r="2">
      <c r="A2" s="146"/>
      <c r="B2" s="147" t="s">
        <v>55</v>
      </c>
      <c r="C2" s="144"/>
      <c r="D2" s="148" t="s">
        <v>56</v>
      </c>
      <c r="E2" s="148" t="s">
        <v>57</v>
      </c>
      <c r="F2" s="144"/>
      <c r="G2" s="149" t="s">
        <v>58</v>
      </c>
      <c r="H2" s="144"/>
      <c r="I2" s="147" t="s">
        <v>59</v>
      </c>
      <c r="J2" s="147" t="s">
        <v>59</v>
      </c>
      <c r="K2" s="144"/>
      <c r="L2" s="147" t="s">
        <v>61</v>
      </c>
      <c r="M2" s="147" t="s">
        <v>62</v>
      </c>
      <c r="N2" s="147" t="s">
        <v>63</v>
      </c>
      <c r="O2" s="147" t="s">
        <v>66</v>
      </c>
      <c r="P2" s="147" t="s">
        <v>67</v>
      </c>
      <c r="Q2" s="147" t="s">
        <v>59</v>
      </c>
      <c r="R2" s="144"/>
      <c r="S2" s="147" t="s">
        <v>70</v>
      </c>
      <c r="T2" s="147" t="s">
        <v>71</v>
      </c>
      <c r="U2" s="144"/>
      <c r="V2" s="148" t="s">
        <v>75</v>
      </c>
      <c r="W2" s="147" t="s">
        <v>77</v>
      </c>
      <c r="X2" s="148" t="s">
        <v>82</v>
      </c>
      <c r="Y2" s="145"/>
      <c r="Z2" s="145"/>
    </row>
    <row r="3">
      <c r="A3" s="153"/>
      <c r="B3" s="155" t="s">
        <v>85</v>
      </c>
      <c r="C3" s="157"/>
      <c r="D3" s="158" t="s">
        <v>16</v>
      </c>
      <c r="E3" s="160">
        <v>35.0</v>
      </c>
      <c r="F3" s="157"/>
      <c r="G3" s="162">
        <v>747.0</v>
      </c>
      <c r="H3" s="157"/>
      <c r="I3" s="163">
        <v>0.0</v>
      </c>
      <c r="J3" s="163">
        <v>0.0</v>
      </c>
      <c r="K3" s="157"/>
      <c r="L3" s="164">
        <v>51.0</v>
      </c>
      <c r="M3" s="166">
        <v>2.0</v>
      </c>
      <c r="N3" s="166">
        <v>7.0</v>
      </c>
      <c r="O3" s="166">
        <v>4.0</v>
      </c>
      <c r="P3" s="163">
        <v>1.0</v>
      </c>
      <c r="Q3" s="166">
        <v>1.0</v>
      </c>
      <c r="R3" s="157"/>
      <c r="S3" s="166">
        <v>6.0</v>
      </c>
      <c r="T3" s="166">
        <v>123.0</v>
      </c>
      <c r="U3" s="157"/>
      <c r="V3" s="153"/>
      <c r="W3" s="167">
        <v>0.89</v>
      </c>
      <c r="X3" s="168" t="s">
        <v>91</v>
      </c>
      <c r="Y3" s="145"/>
      <c r="Z3" s="145"/>
    </row>
    <row r="4">
      <c r="A4" s="157"/>
      <c r="B4" s="155" t="s">
        <v>95</v>
      </c>
      <c r="C4" s="157"/>
      <c r="D4" s="158" t="s">
        <v>35</v>
      </c>
      <c r="E4" s="160">
        <v>19.0</v>
      </c>
      <c r="F4" s="157"/>
      <c r="G4" s="170">
        <v>738.0</v>
      </c>
      <c r="H4" s="157"/>
      <c r="I4" s="171">
        <v>0.0</v>
      </c>
      <c r="J4" s="171">
        <v>0.0</v>
      </c>
      <c r="K4" s="157"/>
      <c r="L4" s="173">
        <v>35.0</v>
      </c>
      <c r="M4" s="174">
        <v>2.0</v>
      </c>
      <c r="N4" s="173">
        <v>2.0</v>
      </c>
      <c r="O4" s="176">
        <v>1.0</v>
      </c>
      <c r="P4" s="174">
        <v>3.0</v>
      </c>
      <c r="Q4" s="174">
        <v>1.0</v>
      </c>
      <c r="R4" s="157"/>
      <c r="S4" s="171">
        <v>10.0</v>
      </c>
      <c r="T4" s="173">
        <v>323.0</v>
      </c>
      <c r="U4" s="157"/>
      <c r="V4" s="177"/>
      <c r="W4" s="178">
        <v>0.89</v>
      </c>
      <c r="X4" s="168" t="s">
        <v>91</v>
      </c>
      <c r="Y4" s="145"/>
      <c r="Z4" s="145"/>
    </row>
    <row r="5">
      <c r="A5" s="180"/>
      <c r="B5" s="155" t="s">
        <v>105</v>
      </c>
      <c r="C5" s="157"/>
      <c r="D5" s="158" t="s">
        <v>27</v>
      </c>
      <c r="E5" s="160">
        <v>19.0</v>
      </c>
      <c r="F5" s="157"/>
      <c r="G5" s="181">
        <v>749.0</v>
      </c>
      <c r="H5" s="157"/>
      <c r="I5" s="163">
        <v>0.0</v>
      </c>
      <c r="J5" s="163">
        <v>0.0</v>
      </c>
      <c r="K5" s="157"/>
      <c r="L5" s="183">
        <v>34.0</v>
      </c>
      <c r="M5" s="166">
        <v>2.0</v>
      </c>
      <c r="N5" s="163">
        <v>4.0</v>
      </c>
      <c r="O5" s="163">
        <v>0.0</v>
      </c>
      <c r="P5" s="163">
        <v>1.0</v>
      </c>
      <c r="Q5" s="166">
        <v>1.0</v>
      </c>
      <c r="R5" s="157"/>
      <c r="S5" s="163">
        <v>10.0</v>
      </c>
      <c r="T5" s="164">
        <v>284.0</v>
      </c>
      <c r="U5" s="157"/>
      <c r="V5" s="180"/>
      <c r="W5" s="184">
        <v>0.58</v>
      </c>
      <c r="X5" s="168" t="s">
        <v>91</v>
      </c>
      <c r="Y5" s="145"/>
      <c r="Z5" s="145"/>
    </row>
    <row r="6">
      <c r="A6" s="157"/>
      <c r="B6" s="155" t="s">
        <v>112</v>
      </c>
      <c r="C6" s="157"/>
      <c r="D6" s="158" t="s">
        <v>11</v>
      </c>
      <c r="E6" s="160">
        <v>19.0</v>
      </c>
      <c r="F6" s="157"/>
      <c r="G6" s="186">
        <v>757.0</v>
      </c>
      <c r="H6" s="157"/>
      <c r="I6" s="171">
        <v>0.0</v>
      </c>
      <c r="J6" s="171">
        <v>0.0</v>
      </c>
      <c r="K6" s="157"/>
      <c r="L6" s="174">
        <v>63.0</v>
      </c>
      <c r="M6" s="176">
        <v>1.0</v>
      </c>
      <c r="N6" s="171">
        <v>4.0</v>
      </c>
      <c r="O6" s="174">
        <v>3.0</v>
      </c>
      <c r="P6" s="174">
        <v>3.0</v>
      </c>
      <c r="Q6" s="171">
        <v>0.0</v>
      </c>
      <c r="R6" s="157"/>
      <c r="S6" s="173">
        <v>24.0</v>
      </c>
      <c r="T6" s="173">
        <v>437.0</v>
      </c>
      <c r="U6" s="157"/>
      <c r="V6" s="157"/>
      <c r="W6" s="178">
        <v>0.48</v>
      </c>
      <c r="X6" s="168" t="s">
        <v>91</v>
      </c>
      <c r="Y6" s="145"/>
      <c r="Z6" s="145"/>
    </row>
    <row r="7">
      <c r="A7" s="180"/>
      <c r="B7" s="155" t="s">
        <v>113</v>
      </c>
      <c r="C7" s="157"/>
      <c r="D7" s="158" t="s">
        <v>25</v>
      </c>
      <c r="E7" s="160">
        <v>18.0</v>
      </c>
      <c r="F7" s="157"/>
      <c r="G7" s="181">
        <v>752.0</v>
      </c>
      <c r="H7" s="157"/>
      <c r="I7" s="163">
        <v>0.0</v>
      </c>
      <c r="J7" s="163">
        <v>0.0</v>
      </c>
      <c r="K7" s="157"/>
      <c r="L7" s="163">
        <v>55.0</v>
      </c>
      <c r="M7" s="166">
        <v>3.0</v>
      </c>
      <c r="N7" s="164">
        <v>3.0</v>
      </c>
      <c r="O7" s="163">
        <v>0.0</v>
      </c>
      <c r="P7" s="163">
        <v>0.0</v>
      </c>
      <c r="Q7" s="166">
        <v>1.0</v>
      </c>
      <c r="R7" s="157"/>
      <c r="S7" s="164">
        <v>16.0</v>
      </c>
      <c r="T7" s="183">
        <v>335.0</v>
      </c>
      <c r="U7" s="157"/>
      <c r="V7" s="180"/>
      <c r="W7" s="178">
        <v>0.26</v>
      </c>
      <c r="X7" s="168" t="s">
        <v>91</v>
      </c>
      <c r="Y7" s="145"/>
      <c r="Z7" s="145"/>
    </row>
    <row r="8">
      <c r="A8" s="157"/>
      <c r="B8" s="155" t="s">
        <v>117</v>
      </c>
      <c r="C8" s="157"/>
      <c r="D8" s="158" t="s">
        <v>38</v>
      </c>
      <c r="E8" s="160">
        <v>17.0</v>
      </c>
      <c r="F8" s="157"/>
      <c r="G8" s="186">
        <v>762.0</v>
      </c>
      <c r="H8" s="157"/>
      <c r="I8" s="171">
        <v>0.0</v>
      </c>
      <c r="J8" s="171">
        <v>0.0</v>
      </c>
      <c r="K8" s="157"/>
      <c r="L8" s="173">
        <v>43.0</v>
      </c>
      <c r="M8" s="171">
        <v>0.0</v>
      </c>
      <c r="N8" s="171">
        <v>4.0</v>
      </c>
      <c r="O8" s="176">
        <v>1.0</v>
      </c>
      <c r="P8" s="171">
        <v>1.0</v>
      </c>
      <c r="Q8" s="174">
        <v>1.0</v>
      </c>
      <c r="R8" s="157"/>
      <c r="S8" s="176">
        <v>17.0</v>
      </c>
      <c r="T8" s="176">
        <v>289.0</v>
      </c>
      <c r="U8" s="157"/>
      <c r="V8" s="157"/>
      <c r="W8" s="188">
        <v>0.18</v>
      </c>
      <c r="X8" s="168" t="s">
        <v>91</v>
      </c>
      <c r="Y8" s="145"/>
      <c r="Z8" s="145"/>
    </row>
    <row r="9">
      <c r="A9" s="180"/>
      <c r="B9" s="155" t="s">
        <v>121</v>
      </c>
      <c r="C9" s="157"/>
      <c r="D9" s="158" t="s">
        <v>13</v>
      </c>
      <c r="E9" s="160">
        <v>16.0</v>
      </c>
      <c r="F9" s="157"/>
      <c r="G9" s="190">
        <v>740.0</v>
      </c>
      <c r="H9" s="157"/>
      <c r="I9" s="163">
        <v>0.0</v>
      </c>
      <c r="J9" s="163">
        <v>0.0</v>
      </c>
      <c r="K9" s="157"/>
      <c r="L9" s="163">
        <v>55.0</v>
      </c>
      <c r="M9" s="163">
        <v>0.0</v>
      </c>
      <c r="N9" s="166">
        <v>5.0</v>
      </c>
      <c r="O9" s="163">
        <v>2.0</v>
      </c>
      <c r="P9" s="163">
        <v>2.0</v>
      </c>
      <c r="Q9" s="163">
        <v>0.0</v>
      </c>
      <c r="R9" s="157"/>
      <c r="S9" s="183">
        <v>23.0</v>
      </c>
      <c r="T9" s="163">
        <v>253.0</v>
      </c>
      <c r="U9" s="157"/>
      <c r="V9" s="180"/>
      <c r="W9" s="178">
        <v>0.95</v>
      </c>
      <c r="X9" s="168" t="s">
        <v>91</v>
      </c>
      <c r="Y9" s="145"/>
      <c r="Z9" s="145"/>
    </row>
    <row r="10">
      <c r="A10" s="157"/>
      <c r="B10" s="155" t="s">
        <v>125</v>
      </c>
      <c r="C10" s="157"/>
      <c r="D10" s="158" t="s">
        <v>26</v>
      </c>
      <c r="E10" s="160">
        <v>14.0</v>
      </c>
      <c r="F10" s="157"/>
      <c r="G10" s="170">
        <v>739.0</v>
      </c>
      <c r="H10" s="157"/>
      <c r="I10" s="171">
        <v>0.0</v>
      </c>
      <c r="J10" s="171">
        <v>0.0</v>
      </c>
      <c r="K10" s="157"/>
      <c r="L10" s="173">
        <v>38.0</v>
      </c>
      <c r="M10" s="176">
        <v>1.0</v>
      </c>
      <c r="N10" s="173">
        <v>2.0</v>
      </c>
      <c r="O10" s="174">
        <v>3.0</v>
      </c>
      <c r="P10" s="171">
        <v>2.0</v>
      </c>
      <c r="Q10" s="171">
        <v>0.0</v>
      </c>
      <c r="R10" s="157"/>
      <c r="S10" s="174">
        <v>6.0</v>
      </c>
      <c r="T10" s="171">
        <v>221.0</v>
      </c>
      <c r="U10" s="157"/>
      <c r="V10" s="157"/>
      <c r="W10" s="167">
        <v>0.95</v>
      </c>
      <c r="X10" s="168" t="s">
        <v>91</v>
      </c>
      <c r="Y10" s="145"/>
      <c r="Z10" s="145"/>
    </row>
    <row r="11">
      <c r="A11" s="180"/>
      <c r="B11" s="155" t="s">
        <v>126</v>
      </c>
      <c r="C11" s="157"/>
      <c r="D11" s="158" t="s">
        <v>29</v>
      </c>
      <c r="E11" s="160">
        <v>14.0</v>
      </c>
      <c r="F11" s="157"/>
      <c r="G11" s="181">
        <v>761.0</v>
      </c>
      <c r="H11" s="157"/>
      <c r="I11" s="163">
        <v>0.0</v>
      </c>
      <c r="J11" s="163">
        <v>0.0</v>
      </c>
      <c r="K11" s="157"/>
      <c r="L11" s="183">
        <v>38.0</v>
      </c>
      <c r="M11" s="164">
        <v>1.0</v>
      </c>
      <c r="N11" s="164">
        <v>3.0</v>
      </c>
      <c r="O11" s="163">
        <v>2.0</v>
      </c>
      <c r="P11" s="163">
        <v>2.0</v>
      </c>
      <c r="Q11" s="163">
        <v>0.0</v>
      </c>
      <c r="R11" s="157"/>
      <c r="S11" s="163">
        <v>10.0</v>
      </c>
      <c r="T11" s="163">
        <v>230.0</v>
      </c>
      <c r="U11" s="157"/>
      <c r="V11" s="180"/>
      <c r="W11" s="167">
        <v>0.36</v>
      </c>
      <c r="X11" s="168" t="s">
        <v>91</v>
      </c>
      <c r="Y11" s="145"/>
      <c r="Z11" s="145"/>
    </row>
    <row r="12">
      <c r="A12" s="157"/>
      <c r="B12" s="155" t="s">
        <v>129</v>
      </c>
      <c r="C12" s="157"/>
      <c r="D12" s="158" t="s">
        <v>42</v>
      </c>
      <c r="E12" s="160">
        <v>14.0</v>
      </c>
      <c r="F12" s="157"/>
      <c r="G12" s="186">
        <v>750.0</v>
      </c>
      <c r="H12" s="157"/>
      <c r="I12" s="171">
        <v>0.0</v>
      </c>
      <c r="J12" s="171">
        <v>0.0</v>
      </c>
      <c r="K12" s="157"/>
      <c r="L12" s="171">
        <v>54.0</v>
      </c>
      <c r="M12" s="176">
        <v>1.0</v>
      </c>
      <c r="N12" s="173">
        <v>1.0</v>
      </c>
      <c r="O12" s="171">
        <v>0.0</v>
      </c>
      <c r="P12" s="171">
        <v>0.0</v>
      </c>
      <c r="Q12" s="174">
        <v>1.0</v>
      </c>
      <c r="R12" s="157"/>
      <c r="S12" s="173">
        <v>37.0</v>
      </c>
      <c r="T12" s="173">
        <v>365.0</v>
      </c>
      <c r="U12" s="157"/>
      <c r="V12" s="157"/>
      <c r="W12" s="167">
        <v>0.48</v>
      </c>
      <c r="X12" s="168" t="s">
        <v>91</v>
      </c>
      <c r="Y12" s="145"/>
      <c r="Z12" s="145"/>
    </row>
    <row r="13">
      <c r="A13" s="180"/>
      <c r="B13" s="155" t="s">
        <v>131</v>
      </c>
      <c r="C13" s="157"/>
      <c r="D13" s="158" t="s">
        <v>15</v>
      </c>
      <c r="E13" s="160">
        <v>12.0</v>
      </c>
      <c r="F13" s="157"/>
      <c r="G13" s="190">
        <v>743.0</v>
      </c>
      <c r="H13" s="157"/>
      <c r="I13" s="163">
        <v>0.0</v>
      </c>
      <c r="J13" s="163">
        <v>0.0</v>
      </c>
      <c r="K13" s="157"/>
      <c r="L13" s="183">
        <v>39.0</v>
      </c>
      <c r="M13" s="166">
        <v>2.0</v>
      </c>
      <c r="N13" s="164">
        <v>3.0</v>
      </c>
      <c r="O13" s="164">
        <v>1.0</v>
      </c>
      <c r="P13" s="163">
        <v>0.0</v>
      </c>
      <c r="Q13" s="163">
        <v>0.0</v>
      </c>
      <c r="R13" s="157"/>
      <c r="S13" s="163">
        <v>13.0</v>
      </c>
      <c r="T13" s="166">
        <v>195.0</v>
      </c>
      <c r="U13" s="157"/>
      <c r="V13" s="180"/>
      <c r="W13" s="184">
        <v>0.6</v>
      </c>
      <c r="X13" s="168" t="s">
        <v>91</v>
      </c>
      <c r="Y13" s="145"/>
      <c r="Z13" s="145"/>
    </row>
    <row r="14">
      <c r="A14" s="157"/>
      <c r="B14" s="155" t="s">
        <v>132</v>
      </c>
      <c r="C14" s="157"/>
      <c r="D14" s="158" t="s">
        <v>33</v>
      </c>
      <c r="E14" s="160">
        <v>11.0</v>
      </c>
      <c r="F14" s="157"/>
      <c r="G14" s="186">
        <v>759.0</v>
      </c>
      <c r="H14" s="157"/>
      <c r="I14" s="171">
        <v>0.0</v>
      </c>
      <c r="J14" s="171">
        <v>0.0</v>
      </c>
      <c r="K14" s="157"/>
      <c r="L14" s="171">
        <v>52.0</v>
      </c>
      <c r="M14" s="176">
        <v>1.0</v>
      </c>
      <c r="N14" s="176">
        <v>3.0</v>
      </c>
      <c r="O14" s="176">
        <v>1.0</v>
      </c>
      <c r="P14" s="171">
        <v>1.0</v>
      </c>
      <c r="Q14" s="171">
        <v>0.0</v>
      </c>
      <c r="R14" s="157"/>
      <c r="S14" s="176">
        <v>17.0</v>
      </c>
      <c r="T14" s="176">
        <v>300.0</v>
      </c>
      <c r="U14" s="157"/>
      <c r="V14" s="157"/>
      <c r="W14" s="167">
        <v>0.83</v>
      </c>
      <c r="X14" s="168" t="s">
        <v>91</v>
      </c>
      <c r="Y14" s="145"/>
      <c r="Z14" s="145"/>
    </row>
    <row r="15">
      <c r="A15" s="180"/>
      <c r="B15" s="155" t="s">
        <v>136</v>
      </c>
      <c r="C15" s="157"/>
      <c r="D15" s="158" t="s">
        <v>34</v>
      </c>
      <c r="E15" s="160">
        <v>11.0</v>
      </c>
      <c r="F15" s="157"/>
      <c r="G15" s="181">
        <v>764.0</v>
      </c>
      <c r="H15" s="157"/>
      <c r="I15" s="163">
        <v>0.0</v>
      </c>
      <c r="J15" s="163">
        <v>0.0</v>
      </c>
      <c r="K15" s="157"/>
      <c r="L15" s="183">
        <v>38.0</v>
      </c>
      <c r="M15" s="164">
        <v>1.0</v>
      </c>
      <c r="N15" s="163">
        <v>4.0</v>
      </c>
      <c r="O15" s="163">
        <v>0.0</v>
      </c>
      <c r="P15" s="163">
        <v>1.0</v>
      </c>
      <c r="Q15" s="163">
        <v>0.0</v>
      </c>
      <c r="R15" s="157"/>
      <c r="S15" s="183">
        <v>24.0</v>
      </c>
      <c r="T15" s="183">
        <v>384.0</v>
      </c>
      <c r="U15" s="157"/>
      <c r="V15" s="180"/>
      <c r="W15" s="188">
        <v>0.1</v>
      </c>
      <c r="X15" s="168" t="s">
        <v>91</v>
      </c>
      <c r="Y15" s="145"/>
      <c r="Z15" s="145"/>
    </row>
    <row r="16">
      <c r="A16" s="157"/>
      <c r="B16" s="155" t="s">
        <v>137</v>
      </c>
      <c r="C16" s="157"/>
      <c r="D16" s="158" t="s">
        <v>41</v>
      </c>
      <c r="E16" s="160">
        <v>10.0</v>
      </c>
      <c r="F16" s="157"/>
      <c r="G16" s="186">
        <v>760.0</v>
      </c>
      <c r="H16" s="157"/>
      <c r="I16" s="171">
        <v>0.0</v>
      </c>
      <c r="J16" s="171">
        <v>0.0</v>
      </c>
      <c r="K16" s="157"/>
      <c r="L16" s="173">
        <v>42.0</v>
      </c>
      <c r="M16" s="174">
        <v>2.0</v>
      </c>
      <c r="N16" s="176">
        <v>3.0</v>
      </c>
      <c r="O16" s="171">
        <v>0.0</v>
      </c>
      <c r="P16" s="171">
        <v>0.0</v>
      </c>
      <c r="Q16" s="171">
        <v>0.0</v>
      </c>
      <c r="R16" s="157"/>
      <c r="S16" s="171">
        <v>10.0</v>
      </c>
      <c r="T16" s="173">
        <v>335.0</v>
      </c>
      <c r="U16" s="157"/>
      <c r="V16" s="157"/>
      <c r="W16" s="167">
        <v>0.58</v>
      </c>
      <c r="X16" s="168" t="s">
        <v>91</v>
      </c>
      <c r="Y16" s="145"/>
      <c r="Z16" s="145"/>
    </row>
    <row r="17">
      <c r="A17" s="180"/>
      <c r="B17" s="155" t="s">
        <v>141</v>
      </c>
      <c r="C17" s="157"/>
      <c r="D17" s="158" t="s">
        <v>37</v>
      </c>
      <c r="E17" s="160">
        <v>10.0</v>
      </c>
      <c r="F17" s="157"/>
      <c r="G17" s="181">
        <v>769.0</v>
      </c>
      <c r="H17" s="157"/>
      <c r="I17" s="163">
        <v>0.0</v>
      </c>
      <c r="J17" s="163">
        <v>0.0</v>
      </c>
      <c r="K17" s="157"/>
      <c r="L17" s="166">
        <v>57.0</v>
      </c>
      <c r="M17" s="164">
        <v>1.0</v>
      </c>
      <c r="N17" s="163">
        <v>4.0</v>
      </c>
      <c r="O17" s="163">
        <v>0.0</v>
      </c>
      <c r="P17" s="163">
        <v>0.0</v>
      </c>
      <c r="Q17" s="163">
        <v>0.0</v>
      </c>
      <c r="R17" s="157"/>
      <c r="S17" s="183">
        <v>27.0</v>
      </c>
      <c r="T17" s="183">
        <v>312.0</v>
      </c>
      <c r="U17" s="157"/>
      <c r="V17" s="180"/>
      <c r="W17" s="188">
        <v>0.03</v>
      </c>
      <c r="X17" s="168" t="s">
        <v>91</v>
      </c>
      <c r="Y17" s="145"/>
      <c r="Z17" s="145"/>
    </row>
    <row r="18">
      <c r="A18" s="157"/>
      <c r="B18" s="155" t="s">
        <v>142</v>
      </c>
      <c r="C18" s="157"/>
      <c r="D18" s="158" t="s">
        <v>18</v>
      </c>
      <c r="E18" s="160">
        <v>10.0</v>
      </c>
      <c r="F18" s="157"/>
      <c r="G18" s="195">
        <v>746.0</v>
      </c>
      <c r="H18" s="157"/>
      <c r="I18" s="171">
        <v>0.0</v>
      </c>
      <c r="J18" s="171">
        <v>0.0</v>
      </c>
      <c r="K18" s="157"/>
      <c r="L18" s="173">
        <v>45.0</v>
      </c>
      <c r="M18" s="176">
        <v>1.0</v>
      </c>
      <c r="N18" s="171">
        <v>4.0</v>
      </c>
      <c r="O18" s="171">
        <v>0.0</v>
      </c>
      <c r="P18" s="171">
        <v>0.0</v>
      </c>
      <c r="Q18" s="171">
        <v>0.0</v>
      </c>
      <c r="R18" s="157"/>
      <c r="S18" s="173">
        <v>24.0</v>
      </c>
      <c r="T18" s="171">
        <v>236.0</v>
      </c>
      <c r="U18" s="157"/>
      <c r="V18" s="157"/>
      <c r="W18" s="178">
        <v>0.57</v>
      </c>
      <c r="X18" s="168" t="s">
        <v>91</v>
      </c>
      <c r="Y18" s="145"/>
      <c r="Z18" s="145"/>
    </row>
    <row r="19">
      <c r="A19" s="180"/>
      <c r="B19" s="155" t="s">
        <v>146</v>
      </c>
      <c r="C19" s="157"/>
      <c r="D19" s="158" t="s">
        <v>32</v>
      </c>
      <c r="E19" s="160">
        <v>10.0</v>
      </c>
      <c r="F19" s="157"/>
      <c r="G19" s="181">
        <v>766.0</v>
      </c>
      <c r="H19" s="157"/>
      <c r="I19" s="163">
        <v>0.0</v>
      </c>
      <c r="J19" s="163">
        <v>0.0</v>
      </c>
      <c r="K19" s="157"/>
      <c r="L19" s="183">
        <v>47.0</v>
      </c>
      <c r="M19" s="163">
        <v>0.0</v>
      </c>
      <c r="N19" s="183">
        <v>2.0</v>
      </c>
      <c r="O19" s="163">
        <v>2.0</v>
      </c>
      <c r="P19" s="163">
        <v>2.0</v>
      </c>
      <c r="Q19" s="163">
        <v>0.0</v>
      </c>
      <c r="R19" s="157"/>
      <c r="S19" s="183">
        <v>20.0</v>
      </c>
      <c r="T19" s="183">
        <v>470.0</v>
      </c>
      <c r="U19" s="157"/>
      <c r="V19" s="180"/>
      <c r="W19" s="188">
        <v>0.07</v>
      </c>
      <c r="X19" s="168" t="s">
        <v>91</v>
      </c>
      <c r="Y19" s="145"/>
      <c r="Z19" s="145"/>
    </row>
    <row r="20">
      <c r="A20" s="157"/>
      <c r="B20" s="155" t="s">
        <v>147</v>
      </c>
      <c r="C20" s="157"/>
      <c r="D20" s="158" t="s">
        <v>30</v>
      </c>
      <c r="E20" s="160">
        <v>10.0</v>
      </c>
      <c r="F20" s="157"/>
      <c r="G20" s="198">
        <v>744.0</v>
      </c>
      <c r="H20" s="157"/>
      <c r="I20" s="171">
        <v>0.0</v>
      </c>
      <c r="J20" s="174">
        <v>1.0</v>
      </c>
      <c r="K20" s="157"/>
      <c r="L20" s="176">
        <v>50.0</v>
      </c>
      <c r="M20" s="174">
        <v>2.0</v>
      </c>
      <c r="N20" s="171">
        <v>0.0</v>
      </c>
      <c r="O20" s="171">
        <v>0.0</v>
      </c>
      <c r="P20" s="171">
        <v>0.0</v>
      </c>
      <c r="Q20" s="171">
        <v>0.0</v>
      </c>
      <c r="R20" s="157"/>
      <c r="S20" s="173">
        <v>27.0</v>
      </c>
      <c r="T20" s="173">
        <v>398.0</v>
      </c>
      <c r="U20" s="157"/>
      <c r="V20" s="157"/>
      <c r="W20" s="167">
        <v>0.91</v>
      </c>
      <c r="X20" s="168" t="s">
        <v>91</v>
      </c>
      <c r="Y20" s="145"/>
      <c r="Z20" s="145"/>
    </row>
    <row r="21">
      <c r="A21" s="200"/>
      <c r="B21" s="155" t="s">
        <v>154</v>
      </c>
      <c r="C21" s="157"/>
      <c r="D21" s="158" t="s">
        <v>19</v>
      </c>
      <c r="E21" s="160">
        <v>8.0</v>
      </c>
      <c r="F21" s="157"/>
      <c r="G21" s="202">
        <v>748.0</v>
      </c>
      <c r="H21" s="157"/>
      <c r="I21" s="203">
        <v>0.0</v>
      </c>
      <c r="J21" s="203">
        <v>0.0</v>
      </c>
      <c r="K21" s="157"/>
      <c r="L21" s="204">
        <v>48.0</v>
      </c>
      <c r="M21" s="205">
        <v>1.0</v>
      </c>
      <c r="N21" s="204">
        <v>2.0</v>
      </c>
      <c r="O21" s="205">
        <v>1.0</v>
      </c>
      <c r="P21" s="203">
        <v>0.0</v>
      </c>
      <c r="Q21" s="203">
        <v>0.0</v>
      </c>
      <c r="R21" s="157"/>
      <c r="S21" s="204">
        <v>32.0</v>
      </c>
      <c r="T21" s="204">
        <v>473.0</v>
      </c>
      <c r="U21" s="157"/>
      <c r="V21" s="200"/>
      <c r="W21" s="184">
        <v>0.28</v>
      </c>
      <c r="X21" s="168" t="s">
        <v>91</v>
      </c>
      <c r="Y21" s="145"/>
      <c r="Z21" s="145"/>
    </row>
    <row r="22">
      <c r="A22" s="157"/>
      <c r="B22" s="155" t="s">
        <v>161</v>
      </c>
      <c r="C22" s="157"/>
      <c r="D22" s="158" t="s">
        <v>43</v>
      </c>
      <c r="E22" s="160">
        <v>8.0</v>
      </c>
      <c r="F22" s="157"/>
      <c r="G22" s="186">
        <v>768.0</v>
      </c>
      <c r="H22" s="157"/>
      <c r="I22" s="171">
        <v>0.0</v>
      </c>
      <c r="J22" s="171">
        <v>0.0</v>
      </c>
      <c r="K22" s="157"/>
      <c r="L22" s="173">
        <v>48.0</v>
      </c>
      <c r="M22" s="171">
        <v>0.0</v>
      </c>
      <c r="N22" s="173">
        <v>2.0</v>
      </c>
      <c r="O22" s="171">
        <v>0.0</v>
      </c>
      <c r="P22" s="171">
        <v>0.0</v>
      </c>
      <c r="Q22" s="171">
        <v>0.0</v>
      </c>
      <c r="R22" s="157"/>
      <c r="S22" s="173">
        <v>25.0</v>
      </c>
      <c r="T22" s="173">
        <v>376.0</v>
      </c>
      <c r="U22" s="157"/>
      <c r="V22" s="157"/>
      <c r="W22" s="207"/>
      <c r="X22" s="208"/>
      <c r="Y22" s="145"/>
      <c r="Z22" s="145"/>
    </row>
    <row r="23">
      <c r="A23" s="142" t="s">
        <v>47</v>
      </c>
      <c r="C23" s="144"/>
      <c r="D23" s="142" t="s">
        <v>50</v>
      </c>
      <c r="F23" s="144"/>
      <c r="G23" s="142" t="s">
        <v>51</v>
      </c>
      <c r="H23" s="144"/>
      <c r="I23" s="142" t="s">
        <v>52</v>
      </c>
      <c r="K23" s="144"/>
      <c r="L23" s="142" t="s">
        <v>53</v>
      </c>
      <c r="R23" s="144"/>
      <c r="S23" s="142" t="s">
        <v>53</v>
      </c>
      <c r="U23" s="144"/>
      <c r="V23" s="142" t="s">
        <v>54</v>
      </c>
      <c r="Y23" s="145"/>
      <c r="Z23" s="145"/>
    </row>
    <row r="24">
      <c r="A24" s="146"/>
      <c r="B24" s="147" t="s">
        <v>55</v>
      </c>
      <c r="C24" s="144"/>
      <c r="D24" s="148" t="s">
        <v>56</v>
      </c>
      <c r="E24" s="148" t="s">
        <v>57</v>
      </c>
      <c r="F24" s="144"/>
      <c r="G24" s="149" t="s">
        <v>58</v>
      </c>
      <c r="H24" s="144"/>
      <c r="I24" s="147" t="s">
        <v>59</v>
      </c>
      <c r="J24" s="147" t="s">
        <v>59</v>
      </c>
      <c r="K24" s="144"/>
      <c r="L24" s="147" t="s">
        <v>61</v>
      </c>
      <c r="M24" s="147" t="s">
        <v>62</v>
      </c>
      <c r="N24" s="147" t="s">
        <v>63</v>
      </c>
      <c r="O24" s="147" t="s">
        <v>66</v>
      </c>
      <c r="P24" s="147" t="s">
        <v>67</v>
      </c>
      <c r="Q24" s="147" t="s">
        <v>59</v>
      </c>
      <c r="R24" s="144"/>
      <c r="S24" s="147" t="s">
        <v>70</v>
      </c>
      <c r="T24" s="147" t="s">
        <v>71</v>
      </c>
      <c r="U24" s="144"/>
      <c r="V24" s="148" t="s">
        <v>75</v>
      </c>
      <c r="W24" s="147" t="s">
        <v>77</v>
      </c>
      <c r="X24" s="148" t="s">
        <v>82</v>
      </c>
      <c r="Y24" s="145"/>
      <c r="Z24" s="145"/>
    </row>
    <row r="25">
      <c r="A25" s="153"/>
      <c r="B25" s="155" t="s">
        <v>168</v>
      </c>
      <c r="C25" s="157"/>
      <c r="D25" s="158" t="s">
        <v>31</v>
      </c>
      <c r="E25" s="160">
        <v>8.0</v>
      </c>
      <c r="F25" s="157"/>
      <c r="G25" s="181">
        <v>758.0</v>
      </c>
      <c r="H25" s="157"/>
      <c r="I25" s="163">
        <v>0.0</v>
      </c>
      <c r="J25" s="163">
        <v>0.0</v>
      </c>
      <c r="K25" s="157"/>
      <c r="L25" s="183">
        <v>44.0</v>
      </c>
      <c r="M25" s="166">
        <v>2.0</v>
      </c>
      <c r="N25" s="183">
        <v>1.0</v>
      </c>
      <c r="O25" s="164">
        <v>1.0</v>
      </c>
      <c r="P25" s="163">
        <v>0.0</v>
      </c>
      <c r="Q25" s="163">
        <v>0.0</v>
      </c>
      <c r="R25" s="157"/>
      <c r="S25" s="183">
        <v>44.0</v>
      </c>
      <c r="T25" s="183">
        <v>344.0</v>
      </c>
      <c r="U25" s="157"/>
      <c r="V25" s="153"/>
      <c r="W25" s="178">
        <v>0.35</v>
      </c>
      <c r="X25" s="168" t="s">
        <v>91</v>
      </c>
      <c r="Y25" s="145"/>
      <c r="Z25" s="145"/>
    </row>
    <row r="26">
      <c r="A26" s="177"/>
      <c r="B26" s="155" t="s">
        <v>169</v>
      </c>
      <c r="C26" s="157"/>
      <c r="D26" s="158" t="s">
        <v>23</v>
      </c>
      <c r="E26" s="160">
        <v>7.0</v>
      </c>
      <c r="F26" s="157"/>
      <c r="G26" s="198">
        <v>741.0</v>
      </c>
      <c r="H26" s="157"/>
      <c r="I26" s="171">
        <v>0.0</v>
      </c>
      <c r="J26" s="171">
        <v>0.0</v>
      </c>
      <c r="K26" s="157"/>
      <c r="L26" s="173">
        <v>44.0</v>
      </c>
      <c r="M26" s="176">
        <v>1.0</v>
      </c>
      <c r="N26" s="171">
        <v>0.0</v>
      </c>
      <c r="O26" s="171">
        <v>2.0</v>
      </c>
      <c r="P26" s="171">
        <v>1.0</v>
      </c>
      <c r="Q26" s="171">
        <v>0.0</v>
      </c>
      <c r="R26" s="157"/>
      <c r="S26" s="176">
        <v>14.0</v>
      </c>
      <c r="T26" s="171">
        <v>280.0</v>
      </c>
      <c r="U26" s="157"/>
      <c r="V26" s="177"/>
      <c r="W26" s="184">
        <v>0.89</v>
      </c>
      <c r="X26" s="168" t="s">
        <v>91</v>
      </c>
      <c r="Y26" s="145"/>
      <c r="Z26" s="145"/>
    </row>
    <row r="27">
      <c r="A27" s="180"/>
      <c r="B27" s="155" t="s">
        <v>173</v>
      </c>
      <c r="C27" s="157"/>
      <c r="D27" s="158" t="s">
        <v>17</v>
      </c>
      <c r="E27" s="160">
        <v>6.0</v>
      </c>
      <c r="F27" s="157"/>
      <c r="G27" s="181">
        <v>754.0</v>
      </c>
      <c r="H27" s="157"/>
      <c r="I27" s="163">
        <v>0.0</v>
      </c>
      <c r="J27" s="163">
        <v>0.0</v>
      </c>
      <c r="K27" s="157"/>
      <c r="L27" s="183">
        <v>44.0</v>
      </c>
      <c r="M27" s="164">
        <v>1.0</v>
      </c>
      <c r="N27" s="183">
        <v>2.0</v>
      </c>
      <c r="O27" s="163">
        <v>0.0</v>
      </c>
      <c r="P27" s="163">
        <v>0.0</v>
      </c>
      <c r="Q27" s="163">
        <v>0.0</v>
      </c>
      <c r="R27" s="157"/>
      <c r="S27" s="183">
        <v>24.0</v>
      </c>
      <c r="T27" s="183">
        <v>408.0</v>
      </c>
      <c r="U27" s="157"/>
      <c r="V27" s="153"/>
      <c r="W27" s="184">
        <v>0.51</v>
      </c>
      <c r="X27" s="168" t="s">
        <v>91</v>
      </c>
      <c r="Y27" s="145"/>
      <c r="Z27" s="145"/>
    </row>
    <row r="28">
      <c r="A28" s="200"/>
      <c r="B28" s="155" t="s">
        <v>174</v>
      </c>
      <c r="C28" s="157"/>
      <c r="D28" s="158" t="s">
        <v>28</v>
      </c>
      <c r="E28" s="160">
        <v>4.0</v>
      </c>
      <c r="F28" s="157"/>
      <c r="G28" s="202">
        <v>755.0</v>
      </c>
      <c r="H28" s="157"/>
      <c r="I28" s="203">
        <v>0.0</v>
      </c>
      <c r="J28" s="203">
        <v>0.0</v>
      </c>
      <c r="K28" s="157"/>
      <c r="L28" s="203">
        <v>53.0</v>
      </c>
      <c r="M28" s="203">
        <v>0.0</v>
      </c>
      <c r="N28" s="204">
        <v>2.0</v>
      </c>
      <c r="O28" s="203">
        <v>0.0</v>
      </c>
      <c r="P28" s="203">
        <v>0.0</v>
      </c>
      <c r="Q28" s="203">
        <v>0.0</v>
      </c>
      <c r="R28" s="157"/>
      <c r="S28" s="204">
        <v>27.0</v>
      </c>
      <c r="T28" s="204">
        <v>346.0</v>
      </c>
      <c r="U28" s="157"/>
      <c r="V28" s="200"/>
      <c r="W28" s="167">
        <v>0.31</v>
      </c>
      <c r="X28" s="168" t="s">
        <v>91</v>
      </c>
      <c r="Y28" s="145"/>
      <c r="Z28" s="145"/>
    </row>
    <row r="29">
      <c r="A29" s="180"/>
      <c r="B29" s="155" t="s">
        <v>177</v>
      </c>
      <c r="C29" s="157"/>
      <c r="D29" s="158" t="s">
        <v>40</v>
      </c>
      <c r="E29" s="160">
        <v>4.0</v>
      </c>
      <c r="F29" s="157"/>
      <c r="G29" s="181">
        <v>751.0</v>
      </c>
      <c r="H29" s="157"/>
      <c r="I29" s="163">
        <v>0.0</v>
      </c>
      <c r="J29" s="163">
        <v>0.0</v>
      </c>
      <c r="K29" s="157"/>
      <c r="L29" s="164">
        <v>50.0</v>
      </c>
      <c r="M29" s="164">
        <v>1.0</v>
      </c>
      <c r="N29" s="163">
        <v>0.0</v>
      </c>
      <c r="O29" s="164">
        <v>1.0</v>
      </c>
      <c r="P29" s="163">
        <v>0.0</v>
      </c>
      <c r="Q29" s="163">
        <v>0.0</v>
      </c>
      <c r="R29" s="157"/>
      <c r="S29" s="183">
        <v>24.0</v>
      </c>
      <c r="T29" s="183">
        <v>349.0</v>
      </c>
      <c r="U29" s="157"/>
      <c r="V29" s="180"/>
      <c r="W29" s="188">
        <v>0.21</v>
      </c>
      <c r="X29" s="168" t="s">
        <v>91</v>
      </c>
      <c r="Y29" s="145"/>
      <c r="Z29" s="145"/>
    </row>
    <row r="30">
      <c r="A30" s="157"/>
      <c r="B30" s="155" t="s">
        <v>179</v>
      </c>
      <c r="C30" s="157"/>
      <c r="D30" s="158" t="s">
        <v>24</v>
      </c>
      <c r="E30" s="160">
        <v>2.0</v>
      </c>
      <c r="F30" s="157"/>
      <c r="G30" s="195">
        <v>745.0</v>
      </c>
      <c r="H30" s="157"/>
      <c r="I30" s="171">
        <v>0.0</v>
      </c>
      <c r="J30" s="171">
        <v>0.0</v>
      </c>
      <c r="K30" s="157"/>
      <c r="L30" s="173">
        <v>30.0</v>
      </c>
      <c r="M30" s="171">
        <v>0.0</v>
      </c>
      <c r="N30" s="173">
        <v>1.0</v>
      </c>
      <c r="O30" s="171">
        <v>0.0</v>
      </c>
      <c r="P30" s="171">
        <v>0.0</v>
      </c>
      <c r="Q30" s="171">
        <v>0.0</v>
      </c>
      <c r="R30" s="157"/>
      <c r="S30" s="173">
        <v>27.0</v>
      </c>
      <c r="T30" s="173">
        <v>371.0</v>
      </c>
      <c r="U30" s="157"/>
      <c r="V30" s="157"/>
      <c r="W30" s="167">
        <v>0.48</v>
      </c>
      <c r="X30" s="168" t="s">
        <v>91</v>
      </c>
      <c r="Y30" s="145"/>
      <c r="Z30" s="145"/>
    </row>
    <row r="31">
      <c r="A31" s="180"/>
      <c r="B31" s="155" t="s">
        <v>180</v>
      </c>
      <c r="C31" s="157"/>
      <c r="D31" s="158" t="s">
        <v>20</v>
      </c>
      <c r="E31" s="160">
        <v>2.0</v>
      </c>
      <c r="F31" s="157"/>
      <c r="G31" s="190">
        <v>742.0</v>
      </c>
      <c r="H31" s="157"/>
      <c r="I31" s="163">
        <v>0.0</v>
      </c>
      <c r="J31" s="163">
        <v>0.0</v>
      </c>
      <c r="K31" s="157"/>
      <c r="L31" s="183">
        <v>43.0</v>
      </c>
      <c r="M31" s="163">
        <v>0.0</v>
      </c>
      <c r="N31" s="183">
        <v>1.0</v>
      </c>
      <c r="O31" s="163">
        <v>0.0</v>
      </c>
      <c r="P31" s="163">
        <v>0.0</v>
      </c>
      <c r="Q31" s="163">
        <v>0.0</v>
      </c>
      <c r="R31" s="157"/>
      <c r="S31" s="183">
        <v>30.0</v>
      </c>
      <c r="T31" s="183">
        <v>329.0</v>
      </c>
      <c r="U31" s="157"/>
      <c r="V31" s="180"/>
      <c r="W31" s="167">
        <v>0.69</v>
      </c>
      <c r="X31" s="168" t="s">
        <v>91</v>
      </c>
      <c r="Y31" s="145"/>
      <c r="Z31" s="145"/>
    </row>
    <row r="32">
      <c r="A32" s="157"/>
      <c r="B32" s="155" t="s">
        <v>184</v>
      </c>
      <c r="C32" s="157"/>
      <c r="D32" s="158" t="s">
        <v>44</v>
      </c>
      <c r="E32" s="160">
        <v>2.0</v>
      </c>
      <c r="F32" s="157"/>
      <c r="G32" s="186">
        <v>765.0</v>
      </c>
      <c r="H32" s="157"/>
      <c r="I32" s="171">
        <v>0.0</v>
      </c>
      <c r="J32" s="171">
        <v>0.0</v>
      </c>
      <c r="K32" s="157"/>
      <c r="L32" s="173">
        <v>46.0</v>
      </c>
      <c r="M32" s="176">
        <v>1.0</v>
      </c>
      <c r="N32" s="171">
        <v>0.0</v>
      </c>
      <c r="O32" s="171">
        <v>0.0</v>
      </c>
      <c r="P32" s="171">
        <v>0.0</v>
      </c>
      <c r="Q32" s="171">
        <v>0.0</v>
      </c>
      <c r="R32" s="157"/>
      <c r="S32" s="173">
        <v>38.0</v>
      </c>
      <c r="T32" s="173">
        <v>374.0</v>
      </c>
      <c r="U32" s="157"/>
      <c r="V32" s="157"/>
      <c r="W32" s="188">
        <v>0.13</v>
      </c>
      <c r="X32" s="168" t="s">
        <v>91</v>
      </c>
      <c r="Y32" s="145"/>
      <c r="Z32" s="145"/>
    </row>
    <row r="33">
      <c r="A33" s="180"/>
      <c r="B33" s="155" t="s">
        <v>185</v>
      </c>
      <c r="C33" s="157"/>
      <c r="D33" s="158" t="s">
        <v>14</v>
      </c>
      <c r="E33" s="160">
        <v>2.0</v>
      </c>
      <c r="F33" s="157"/>
      <c r="G33" s="181">
        <v>763.0</v>
      </c>
      <c r="H33" s="157"/>
      <c r="I33" s="163">
        <v>0.0</v>
      </c>
      <c r="J33" s="163">
        <v>0.0</v>
      </c>
      <c r="K33" s="157"/>
      <c r="L33" s="164">
        <v>50.0</v>
      </c>
      <c r="M33" s="163">
        <v>0.0</v>
      </c>
      <c r="N33" s="183">
        <v>1.0</v>
      </c>
      <c r="O33" s="163">
        <v>0.0</v>
      </c>
      <c r="P33" s="163">
        <v>0.0</v>
      </c>
      <c r="Q33" s="163">
        <v>0.0</v>
      </c>
      <c r="R33" s="157"/>
      <c r="S33" s="183">
        <v>31.0</v>
      </c>
      <c r="T33" s="183">
        <v>448.0</v>
      </c>
      <c r="U33" s="157"/>
      <c r="V33" s="180"/>
      <c r="W33" s="188">
        <v>0.23</v>
      </c>
      <c r="X33" s="168" t="s">
        <v>91</v>
      </c>
      <c r="Y33" s="145"/>
      <c r="Z33" s="145"/>
    </row>
    <row r="34">
      <c r="A34" s="177"/>
      <c r="B34" s="155" t="s">
        <v>188</v>
      </c>
      <c r="C34" s="177"/>
      <c r="D34" s="158" t="s">
        <v>21</v>
      </c>
      <c r="E34" s="160">
        <v>2.0</v>
      </c>
      <c r="F34" s="177"/>
      <c r="G34" s="186">
        <v>767.0</v>
      </c>
      <c r="H34" s="177"/>
      <c r="I34" s="171">
        <v>0.0</v>
      </c>
      <c r="J34" s="171">
        <v>0.0</v>
      </c>
      <c r="K34" s="177"/>
      <c r="L34" s="173">
        <v>44.0</v>
      </c>
      <c r="M34" s="171">
        <v>0.0</v>
      </c>
      <c r="N34" s="173">
        <v>1.0</v>
      </c>
      <c r="O34" s="171">
        <v>0.0</v>
      </c>
      <c r="P34" s="171">
        <v>0.0</v>
      </c>
      <c r="Q34" s="171">
        <v>0.0</v>
      </c>
      <c r="R34" s="177"/>
      <c r="S34" s="173">
        <v>38.0</v>
      </c>
      <c r="T34" s="173">
        <v>465.0</v>
      </c>
      <c r="U34" s="177"/>
      <c r="V34" s="177"/>
      <c r="W34" s="188">
        <v>0.05</v>
      </c>
      <c r="X34" s="168" t="s">
        <v>91</v>
      </c>
      <c r="Y34" s="145"/>
      <c r="Z34" s="145"/>
    </row>
    <row r="35">
      <c r="A35" s="180"/>
      <c r="B35" s="155" t="s">
        <v>190</v>
      </c>
      <c r="C35" s="157"/>
      <c r="D35" s="158" t="s">
        <v>22</v>
      </c>
      <c r="E35" s="160">
        <v>2.0</v>
      </c>
      <c r="F35" s="157"/>
      <c r="G35" s="181">
        <v>756.0</v>
      </c>
      <c r="H35" s="157"/>
      <c r="I35" s="163">
        <v>0.0</v>
      </c>
      <c r="J35" s="163">
        <v>0.0</v>
      </c>
      <c r="K35" s="157"/>
      <c r="L35" s="164">
        <v>51.0</v>
      </c>
      <c r="M35" s="163">
        <v>0.0</v>
      </c>
      <c r="N35" s="183">
        <v>1.0</v>
      </c>
      <c r="O35" s="163">
        <v>0.0</v>
      </c>
      <c r="P35" s="163">
        <v>0.0</v>
      </c>
      <c r="Q35" s="163">
        <v>0.0</v>
      </c>
      <c r="R35" s="157"/>
      <c r="S35" s="183">
        <v>19.0</v>
      </c>
      <c r="T35" s="183">
        <v>332.0</v>
      </c>
      <c r="U35" s="157"/>
      <c r="V35" s="180"/>
      <c r="W35" s="167">
        <v>0.3</v>
      </c>
      <c r="X35" s="168" t="s">
        <v>91</v>
      </c>
      <c r="Y35" s="145"/>
      <c r="Z35" s="145"/>
    </row>
    <row r="36">
      <c r="A36" s="157"/>
      <c r="B36" s="155" t="s">
        <v>191</v>
      </c>
      <c r="C36" s="157"/>
      <c r="D36" s="158" t="s">
        <v>39</v>
      </c>
      <c r="E36" s="160">
        <v>0.0</v>
      </c>
      <c r="F36" s="157"/>
      <c r="G36" s="186">
        <v>753.0</v>
      </c>
      <c r="H36" s="157"/>
      <c r="I36" s="171">
        <v>0.0</v>
      </c>
      <c r="J36" s="171">
        <v>0.0</v>
      </c>
      <c r="K36" s="157"/>
      <c r="L36" s="173">
        <v>42.0</v>
      </c>
      <c r="M36" s="171">
        <v>0.0</v>
      </c>
      <c r="N36" s="171">
        <v>0.0</v>
      </c>
      <c r="O36" s="171">
        <v>0.0</v>
      </c>
      <c r="P36" s="171">
        <v>0.0</v>
      </c>
      <c r="Q36" s="171">
        <v>0.0</v>
      </c>
      <c r="R36" s="157"/>
      <c r="S36" s="173">
        <v>35.0</v>
      </c>
      <c r="T36" s="173">
        <v>396.0</v>
      </c>
      <c r="U36" s="157"/>
      <c r="V36" s="157"/>
      <c r="W36" s="207"/>
      <c r="X36" s="208"/>
      <c r="Y36" s="145"/>
      <c r="Z36" s="145"/>
    </row>
    <row r="37">
      <c r="A37" s="145"/>
      <c r="B37" s="208"/>
      <c r="C37" s="145"/>
      <c r="D37" s="208"/>
      <c r="E37" s="208"/>
      <c r="F37" s="145"/>
      <c r="G37" s="208"/>
      <c r="H37" s="145"/>
      <c r="I37" s="208"/>
      <c r="J37" s="208"/>
      <c r="K37" s="145"/>
      <c r="L37" s="208"/>
      <c r="M37" s="208"/>
      <c r="N37" s="208"/>
      <c r="O37" s="208"/>
      <c r="P37" s="208"/>
      <c r="Q37" s="208"/>
      <c r="R37" s="145"/>
      <c r="S37" s="208"/>
      <c r="T37" s="208"/>
      <c r="U37" s="145"/>
      <c r="V37" s="145"/>
      <c r="W37" s="207"/>
      <c r="X37" s="208"/>
      <c r="Y37" s="145"/>
      <c r="Z37" s="145"/>
    </row>
    <row r="38">
      <c r="A38" s="145"/>
      <c r="B38" s="208"/>
      <c r="C38" s="145"/>
      <c r="D38" s="208"/>
      <c r="E38" s="208"/>
      <c r="F38" s="145"/>
      <c r="G38" s="208"/>
      <c r="H38" s="145"/>
      <c r="I38" s="208"/>
      <c r="J38" s="208"/>
      <c r="K38" s="145"/>
      <c r="L38" s="208"/>
      <c r="M38" s="208"/>
      <c r="N38" s="208"/>
      <c r="O38" s="208"/>
      <c r="P38" s="208"/>
      <c r="Q38" s="208"/>
      <c r="R38" s="145"/>
      <c r="S38" s="208"/>
      <c r="T38" s="208"/>
      <c r="U38" s="145"/>
      <c r="V38" s="145"/>
      <c r="W38" s="207"/>
      <c r="X38" s="208"/>
      <c r="Y38" s="145"/>
      <c r="Z38" s="145"/>
    </row>
    <row r="39">
      <c r="A39" s="145"/>
      <c r="B39" s="208"/>
      <c r="C39" s="145"/>
      <c r="D39" s="208"/>
      <c r="E39" s="208"/>
      <c r="F39" s="145"/>
      <c r="G39" s="208"/>
      <c r="H39" s="145"/>
      <c r="I39" s="208"/>
      <c r="J39" s="208"/>
      <c r="K39" s="145"/>
      <c r="L39" s="208"/>
      <c r="M39" s="208"/>
      <c r="N39" s="208"/>
      <c r="O39" s="208"/>
      <c r="P39" s="208"/>
      <c r="Q39" s="208"/>
      <c r="R39" s="145"/>
      <c r="S39" s="208"/>
      <c r="T39" s="208"/>
      <c r="U39" s="145"/>
      <c r="V39" s="145"/>
      <c r="W39" s="207"/>
      <c r="X39" s="208"/>
      <c r="Y39" s="145"/>
      <c r="Z39" s="145"/>
    </row>
    <row r="40">
      <c r="A40" s="145"/>
      <c r="B40" s="208"/>
      <c r="C40" s="145"/>
      <c r="D40" s="208"/>
      <c r="E40" s="208"/>
      <c r="F40" s="145"/>
      <c r="G40" s="208"/>
      <c r="H40" s="145"/>
      <c r="I40" s="208"/>
      <c r="J40" s="208"/>
      <c r="K40" s="145"/>
      <c r="L40" s="208"/>
      <c r="M40" s="208"/>
      <c r="N40" s="208"/>
      <c r="O40" s="208"/>
      <c r="P40" s="208"/>
      <c r="Q40" s="208"/>
      <c r="R40" s="145"/>
      <c r="S40" s="208"/>
      <c r="T40" s="208"/>
      <c r="U40" s="145"/>
      <c r="V40" s="145"/>
      <c r="W40" s="207"/>
      <c r="X40" s="208"/>
      <c r="Y40" s="145"/>
      <c r="Z40" s="145"/>
    </row>
    <row r="41">
      <c r="A41" s="145"/>
      <c r="B41" s="208"/>
      <c r="C41" s="145"/>
      <c r="D41" s="208"/>
      <c r="E41" s="208"/>
      <c r="F41" s="145"/>
      <c r="G41" s="208"/>
      <c r="H41" s="145"/>
      <c r="I41" s="208"/>
      <c r="J41" s="208"/>
      <c r="K41" s="145"/>
      <c r="L41" s="208"/>
      <c r="M41" s="208"/>
      <c r="N41" s="208"/>
      <c r="O41" s="208"/>
      <c r="P41" s="208"/>
      <c r="Q41" s="208"/>
      <c r="R41" s="145"/>
      <c r="S41" s="208"/>
      <c r="T41" s="208"/>
      <c r="U41" s="145"/>
      <c r="V41" s="145"/>
      <c r="W41" s="207"/>
      <c r="X41" s="208"/>
      <c r="Y41" s="145"/>
      <c r="Z41" s="145"/>
    </row>
    <row r="42">
      <c r="A42" s="145"/>
      <c r="B42" s="208"/>
      <c r="C42" s="145"/>
      <c r="D42" s="208"/>
      <c r="E42" s="208"/>
      <c r="F42" s="145"/>
      <c r="G42" s="208"/>
      <c r="H42" s="145"/>
      <c r="I42" s="208"/>
      <c r="J42" s="208"/>
      <c r="K42" s="145"/>
      <c r="L42" s="208"/>
      <c r="M42" s="208"/>
      <c r="N42" s="208"/>
      <c r="O42" s="208"/>
      <c r="P42" s="208"/>
      <c r="Q42" s="208"/>
      <c r="R42" s="145"/>
      <c r="S42" s="208"/>
      <c r="T42" s="208"/>
      <c r="U42" s="145"/>
      <c r="V42" s="145"/>
      <c r="W42" s="207"/>
      <c r="X42" s="208"/>
      <c r="Y42" s="145"/>
      <c r="Z42" s="145"/>
    </row>
    <row r="43">
      <c r="A43" s="145"/>
      <c r="B43" s="208"/>
      <c r="C43" s="145"/>
      <c r="D43" s="208"/>
      <c r="E43" s="208"/>
      <c r="F43" s="145"/>
      <c r="G43" s="208"/>
      <c r="H43" s="145"/>
      <c r="I43" s="208"/>
      <c r="J43" s="208"/>
      <c r="K43" s="145"/>
      <c r="L43" s="208"/>
      <c r="M43" s="208"/>
      <c r="N43" s="208"/>
      <c r="O43" s="208"/>
      <c r="P43" s="208"/>
      <c r="Q43" s="208"/>
      <c r="R43" s="145"/>
      <c r="S43" s="208"/>
      <c r="T43" s="208"/>
      <c r="U43" s="145"/>
      <c r="V43" s="145"/>
      <c r="W43" s="207"/>
      <c r="X43" s="208"/>
      <c r="Y43" s="145"/>
      <c r="Z43" s="145"/>
    </row>
    <row r="44">
      <c r="A44" s="145"/>
      <c r="B44" s="208"/>
      <c r="C44" s="145"/>
      <c r="D44" s="208"/>
      <c r="E44" s="208"/>
      <c r="F44" s="145"/>
      <c r="G44" s="208"/>
      <c r="H44" s="145"/>
      <c r="I44" s="208"/>
      <c r="J44" s="208"/>
      <c r="K44" s="145"/>
      <c r="L44" s="208"/>
      <c r="M44" s="208"/>
      <c r="N44" s="208"/>
      <c r="O44" s="208"/>
      <c r="P44" s="208"/>
      <c r="Q44" s="208"/>
      <c r="R44" s="145"/>
      <c r="S44" s="208"/>
      <c r="T44" s="208"/>
      <c r="U44" s="145"/>
      <c r="V44" s="145"/>
      <c r="W44" s="145"/>
      <c r="X44" s="145"/>
      <c r="Y44" s="145"/>
      <c r="Z44" s="145"/>
    </row>
    <row r="4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</row>
    <row r="56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</row>
    <row r="57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</row>
    <row r="58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</row>
    <row r="59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</row>
    <row r="60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</row>
    <row r="6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</row>
    <row r="64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</row>
    <row r="6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</row>
    <row r="66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</row>
    <row r="67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</row>
    <row r="68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</row>
    <row r="69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</row>
    <row r="70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</row>
    <row r="72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</row>
    <row r="73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</row>
    <row r="76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</row>
    <row r="77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</row>
    <row r="79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</row>
    <row r="83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</row>
    <row r="84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</row>
    <row r="8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</row>
    <row r="86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</row>
    <row r="87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</row>
    <row r="91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</row>
    <row r="92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</row>
    <row r="94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</row>
    <row r="9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</row>
    <row r="96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</row>
    <row r="97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</row>
    <row r="99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</row>
    <row r="100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</row>
    <row r="101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</row>
    <row r="102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</row>
    <row r="103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</row>
    <row r="104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</row>
    <row r="10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</row>
    <row r="106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</row>
    <row r="107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</row>
    <row r="108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</row>
    <row r="109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</row>
    <row r="110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</row>
    <row r="111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</row>
    <row r="112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</row>
    <row r="113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</row>
    <row r="114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</row>
    <row r="11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</row>
    <row r="116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</row>
    <row r="117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</row>
    <row r="118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</row>
    <row r="119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</row>
    <row r="120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</row>
    <row r="121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</row>
    <row r="122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</row>
    <row r="123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</row>
    <row r="124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</row>
    <row r="12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</row>
    <row r="126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</row>
    <row r="127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</row>
    <row r="128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</row>
    <row r="129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</row>
    <row r="130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</row>
    <row r="131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</row>
    <row r="132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</row>
    <row r="133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</row>
    <row r="137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</row>
    <row r="138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</row>
    <row r="139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</row>
    <row r="140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</row>
    <row r="141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</row>
    <row r="142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</row>
    <row r="143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</row>
    <row r="144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</row>
    <row r="14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</row>
    <row r="146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</row>
    <row r="147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</row>
    <row r="148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</row>
    <row r="149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</row>
    <row r="150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</row>
    <row r="151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</row>
    <row r="152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</row>
    <row r="153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</row>
    <row r="154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</row>
    <row r="155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</row>
    <row r="156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</row>
    <row r="157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</row>
    <row r="158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</row>
    <row r="159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</row>
    <row r="160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</row>
    <row r="161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</row>
    <row r="162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</row>
    <row r="163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</row>
    <row r="164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</row>
    <row r="165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</row>
    <row r="166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</row>
    <row r="167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</row>
    <row r="168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</row>
    <row r="169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</row>
    <row r="170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</row>
    <row r="171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</row>
    <row r="173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</row>
    <row r="174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</row>
    <row r="175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</row>
    <row r="176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</row>
    <row r="177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</row>
    <row r="178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</row>
    <row r="179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</row>
    <row r="180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</row>
    <row r="181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</row>
    <row r="183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</row>
    <row r="184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</row>
    <row r="185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</row>
    <row r="186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</row>
    <row r="187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</row>
    <row r="188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</row>
    <row r="189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</row>
    <row r="190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</row>
    <row r="191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</row>
    <row r="192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</row>
    <row r="193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</row>
    <row r="194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</row>
    <row r="195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</row>
    <row r="196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</row>
    <row r="197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</row>
    <row r="198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</row>
    <row r="199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</row>
    <row r="200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</row>
    <row r="201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</row>
    <row r="202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</row>
    <row r="203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</row>
    <row r="204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</row>
    <row r="205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</row>
    <row r="206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</row>
    <row r="207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</row>
    <row r="208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</row>
    <row r="209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</row>
    <row r="210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</row>
    <row r="211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</row>
    <row r="212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</row>
    <row r="214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</row>
    <row r="215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</row>
    <row r="216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</row>
    <row r="217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</row>
    <row r="218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</row>
    <row r="219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</row>
    <row r="220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</row>
    <row r="221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</row>
    <row r="222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</row>
    <row r="223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</row>
    <row r="224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</row>
    <row r="225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</row>
    <row r="226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</row>
    <row r="227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</row>
    <row r="228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</row>
    <row r="229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</row>
    <row r="230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</row>
    <row r="231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</row>
    <row r="232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</row>
    <row r="233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</row>
    <row r="234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</row>
    <row r="235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</row>
    <row r="236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</row>
    <row r="237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</row>
    <row r="238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</row>
    <row r="239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</row>
    <row r="240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</row>
    <row r="241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</row>
    <row r="242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</row>
    <row r="243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</row>
    <row r="244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</row>
    <row r="245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</row>
    <row r="246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</row>
    <row r="247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</row>
    <row r="248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</row>
    <row r="249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</row>
    <row r="250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</row>
    <row r="251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</row>
    <row r="252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</row>
    <row r="253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</row>
    <row r="254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</row>
    <row r="255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</row>
    <row r="256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</row>
    <row r="257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</row>
    <row r="258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</row>
    <row r="259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</row>
    <row r="260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</row>
    <row r="261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</row>
    <row r="262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</row>
    <row r="263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</row>
    <row r="264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</row>
    <row r="265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</row>
    <row r="266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</row>
    <row r="267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</row>
    <row r="268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</row>
    <row r="269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</row>
    <row r="270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</row>
    <row r="271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</row>
    <row r="272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</row>
    <row r="273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</row>
    <row r="274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</row>
    <row r="275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</row>
    <row r="276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</row>
    <row r="277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</row>
    <row r="278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</row>
    <row r="279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</row>
    <row r="280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</row>
    <row r="281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</row>
    <row r="282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</row>
    <row r="283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</row>
    <row r="284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</row>
    <row r="28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</row>
    <row r="286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</row>
    <row r="287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</row>
    <row r="288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</row>
    <row r="289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</row>
    <row r="290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</row>
    <row r="291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</row>
    <row r="292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</row>
    <row r="293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</row>
    <row r="294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</row>
    <row r="295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</row>
    <row r="296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</row>
    <row r="297">
      <c r="A297" s="145"/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</row>
    <row r="298">
      <c r="A298" s="145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</row>
    <row r="299">
      <c r="A299" s="145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</row>
    <row r="300">
      <c r="A300" s="145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</row>
    <row r="301">
      <c r="A301" s="145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</row>
    <row r="302">
      <c r="A302" s="145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</row>
    <row r="303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</row>
    <row r="304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</row>
    <row r="305">
      <c r="A305" s="145"/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</row>
    <row r="306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</row>
    <row r="307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</row>
    <row r="308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</row>
    <row r="309">
      <c r="A309" s="145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</row>
    <row r="310">
      <c r="A310" s="145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</row>
    <row r="311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</row>
    <row r="312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</row>
    <row r="313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</row>
    <row r="314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</row>
    <row r="315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</row>
    <row r="316">
      <c r="A316" s="145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</row>
    <row r="317">
      <c r="A317" s="145"/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</row>
    <row r="318">
      <c r="A318" s="145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</row>
    <row r="319">
      <c r="A319" s="145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</row>
    <row r="320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</row>
    <row r="321">
      <c r="A321" s="145"/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</row>
    <row r="322">
      <c r="A322" s="145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</row>
    <row r="323">
      <c r="A323" s="145"/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</row>
    <row r="324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</row>
    <row r="325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</row>
    <row r="326">
      <c r="A326" s="145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</row>
    <row r="327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</row>
    <row r="328">
      <c r="A328" s="145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</row>
    <row r="329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</row>
    <row r="330">
      <c r="A330" s="145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</row>
    <row r="331">
      <c r="A331" s="145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</row>
    <row r="332">
      <c r="A332" s="145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</row>
    <row r="333">
      <c r="A333" s="145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</row>
    <row r="334">
      <c r="A334" s="145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</row>
    <row r="335">
      <c r="A335" s="145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</row>
    <row r="336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</row>
    <row r="337">
      <c r="A337" s="145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</row>
    <row r="338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</row>
    <row r="339">
      <c r="A339" s="145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</row>
    <row r="340">
      <c r="A340" s="145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</row>
    <row r="341">
      <c r="A341" s="145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</row>
    <row r="342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</row>
    <row r="343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</row>
    <row r="344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</row>
    <row r="345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</row>
    <row r="346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</row>
    <row r="347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</row>
    <row r="348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</row>
    <row r="349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</row>
    <row r="350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</row>
    <row r="351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</row>
    <row r="352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</row>
    <row r="353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</row>
    <row r="354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</row>
    <row r="355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</row>
    <row r="356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</row>
    <row r="357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</row>
    <row r="358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</row>
    <row r="359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</row>
    <row r="360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</row>
    <row r="361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</row>
    <row r="362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</row>
    <row r="363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</row>
    <row r="364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</row>
    <row r="36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</row>
    <row r="366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</row>
    <row r="367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</row>
    <row r="368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</row>
    <row r="369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</row>
    <row r="370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</row>
    <row r="371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</row>
    <row r="372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</row>
    <row r="373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</row>
    <row r="374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</row>
    <row r="375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</row>
    <row r="376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</row>
    <row r="377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</row>
    <row r="378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</row>
    <row r="379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</row>
    <row r="380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</row>
    <row r="381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</row>
    <row r="382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</row>
    <row r="383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</row>
    <row r="384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</row>
    <row r="385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</row>
    <row r="386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</row>
    <row r="387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</row>
    <row r="388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</row>
    <row r="389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</row>
    <row r="390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</row>
    <row r="391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</row>
    <row r="392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</row>
    <row r="393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</row>
    <row r="394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</row>
    <row r="395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</row>
    <row r="396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</row>
    <row r="397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</row>
    <row r="398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</row>
    <row r="399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</row>
    <row r="400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</row>
    <row r="401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</row>
    <row r="402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</row>
    <row r="403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</row>
    <row r="404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</row>
    <row r="405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</row>
    <row r="406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</row>
    <row r="407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</row>
    <row r="408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</row>
    <row r="409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</row>
    <row r="410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</row>
    <row r="411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</row>
    <row r="412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</row>
    <row r="413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</row>
    <row r="414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</row>
    <row r="415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</row>
    <row r="416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</row>
    <row r="417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</row>
    <row r="418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</row>
    <row r="419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</row>
    <row r="420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</row>
    <row r="421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</row>
    <row r="422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</row>
    <row r="423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</row>
    <row r="424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</row>
    <row r="425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</row>
    <row r="426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</row>
    <row r="427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</row>
    <row r="428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</row>
    <row r="429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</row>
    <row r="430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</row>
    <row r="431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</row>
    <row r="432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</row>
    <row r="433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</row>
    <row r="434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</row>
    <row r="43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</row>
    <row r="436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</row>
    <row r="437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</row>
    <row r="438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</row>
    <row r="439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</row>
    <row r="440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</row>
    <row r="441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</row>
    <row r="442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</row>
    <row r="443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</row>
    <row r="444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</row>
    <row r="445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</row>
    <row r="446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</row>
    <row r="447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</row>
    <row r="448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</row>
    <row r="449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</row>
    <row r="450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</row>
    <row r="451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</row>
    <row r="452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</row>
    <row r="453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</row>
    <row r="454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</row>
    <row r="455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</row>
    <row r="456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</row>
    <row r="457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</row>
    <row r="458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</row>
    <row r="459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</row>
    <row r="460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</row>
    <row r="461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</row>
    <row r="462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</row>
    <row r="463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</row>
    <row r="464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</row>
    <row r="465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</row>
    <row r="466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</row>
    <row r="467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</row>
    <row r="468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</row>
    <row r="469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</row>
    <row r="470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</row>
    <row r="471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</row>
    <row r="472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</row>
    <row r="473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</row>
    <row r="474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</row>
    <row r="475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</row>
    <row r="476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</row>
    <row r="477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</row>
    <row r="478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</row>
    <row r="479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</row>
    <row r="480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</row>
    <row r="481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</row>
    <row r="482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</row>
    <row r="483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</row>
    <row r="484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</row>
    <row r="485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</row>
    <row r="486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</row>
    <row r="487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</row>
    <row r="488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</row>
    <row r="489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</row>
    <row r="490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</row>
    <row r="491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</row>
    <row r="492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</row>
    <row r="493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</row>
    <row r="494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</row>
    <row r="49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</row>
    <row r="496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</row>
    <row r="497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</row>
    <row r="498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</row>
    <row r="499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</row>
    <row r="500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</row>
    <row r="501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</row>
    <row r="502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</row>
    <row r="503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</row>
    <row r="504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</row>
    <row r="505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</row>
    <row r="506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</row>
    <row r="507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</row>
    <row r="508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</row>
    <row r="509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</row>
    <row r="510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</row>
    <row r="511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</row>
    <row r="512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</row>
    <row r="513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</row>
    <row r="514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</row>
    <row r="51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</row>
    <row r="516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</row>
    <row r="517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</row>
    <row r="518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</row>
    <row r="519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</row>
    <row r="520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</row>
    <row r="521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</row>
    <row r="522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</row>
    <row r="523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</row>
    <row r="524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</row>
    <row r="525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</row>
    <row r="526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</row>
    <row r="527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</row>
    <row r="528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</row>
    <row r="529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</row>
    <row r="530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</row>
    <row r="531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</row>
    <row r="532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</row>
    <row r="533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</row>
    <row r="534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</row>
    <row r="535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</row>
    <row r="536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</row>
    <row r="537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</row>
    <row r="538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</row>
    <row r="539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</row>
    <row r="540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</row>
    <row r="541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</row>
    <row r="542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</row>
    <row r="543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</row>
    <row r="544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</row>
    <row r="545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</row>
    <row r="546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</row>
    <row r="547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</row>
    <row r="548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</row>
    <row r="549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</row>
    <row r="550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</row>
    <row r="551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</row>
    <row r="552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</row>
    <row r="553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</row>
    <row r="554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</row>
    <row r="555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</row>
    <row r="556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</row>
    <row r="557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</row>
    <row r="558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</row>
    <row r="559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</row>
    <row r="560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</row>
    <row r="561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</row>
    <row r="562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</row>
    <row r="563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</row>
    <row r="564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</row>
    <row r="565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</row>
    <row r="566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</row>
    <row r="567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</row>
    <row r="568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</row>
    <row r="569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</row>
    <row r="570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</row>
    <row r="571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</row>
    <row r="572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</row>
    <row r="573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</row>
    <row r="574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</row>
    <row r="575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</row>
    <row r="576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</row>
    <row r="577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</row>
    <row r="578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</row>
    <row r="579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</row>
    <row r="580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</row>
    <row r="581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</row>
    <row r="582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</row>
    <row r="583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</row>
    <row r="584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</row>
    <row r="58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</row>
    <row r="586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</row>
    <row r="587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</row>
    <row r="588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</row>
    <row r="589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</row>
    <row r="590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</row>
    <row r="591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</row>
    <row r="592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</row>
    <row r="593">
      <c r="A593" s="145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</row>
    <row r="594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</row>
    <row r="595">
      <c r="A595" s="145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</row>
    <row r="596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</row>
    <row r="597">
      <c r="A597" s="145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</row>
    <row r="598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</row>
    <row r="599">
      <c r="A599" s="145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</row>
    <row r="600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</row>
    <row r="601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</row>
    <row r="602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</row>
    <row r="603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</row>
    <row r="604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</row>
    <row r="605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</row>
    <row r="606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</row>
    <row r="607">
      <c r="A607" s="145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</row>
    <row r="608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</row>
    <row r="609">
      <c r="A609" s="145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</row>
    <row r="610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</row>
    <row r="611">
      <c r="A611" s="145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</row>
    <row r="612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</row>
    <row r="613">
      <c r="A613" s="145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</row>
    <row r="614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</row>
    <row r="615">
      <c r="A615" s="145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</row>
    <row r="616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</row>
    <row r="617">
      <c r="A617" s="145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</row>
    <row r="618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</row>
    <row r="619">
      <c r="A619" s="145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</row>
    <row r="620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</row>
    <row r="621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</row>
    <row r="622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</row>
    <row r="623">
      <c r="A623" s="145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</row>
    <row r="624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</row>
    <row r="625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</row>
    <row r="626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</row>
    <row r="627">
      <c r="A627" s="145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</row>
    <row r="628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</row>
    <row r="629">
      <c r="A629" s="145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</row>
    <row r="630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</row>
    <row r="631">
      <c r="A631" s="145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</row>
    <row r="632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</row>
    <row r="633">
      <c r="A633" s="145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</row>
    <row r="634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</row>
    <row r="635">
      <c r="A635" s="145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</row>
    <row r="636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</row>
    <row r="637">
      <c r="A637" s="145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</row>
    <row r="638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</row>
    <row r="639">
      <c r="A639" s="145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</row>
    <row r="640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</row>
    <row r="641">
      <c r="A641" s="145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</row>
    <row r="642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</row>
    <row r="643">
      <c r="A643" s="145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</row>
    <row r="644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</row>
    <row r="645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</row>
    <row r="646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</row>
    <row r="647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</row>
    <row r="648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</row>
    <row r="649">
      <c r="A649" s="145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</row>
    <row r="650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</row>
    <row r="651">
      <c r="A651" s="145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</row>
    <row r="652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</row>
    <row r="653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</row>
    <row r="654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</row>
    <row r="655">
      <c r="A655" s="145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</row>
    <row r="656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</row>
    <row r="657">
      <c r="A657" s="145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</row>
    <row r="658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</row>
    <row r="659">
      <c r="A659" s="145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</row>
    <row r="660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</row>
    <row r="661">
      <c r="A661" s="145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</row>
    <row r="662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</row>
    <row r="663">
      <c r="A663" s="145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</row>
    <row r="664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</row>
    <row r="665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</row>
    <row r="666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</row>
    <row r="667">
      <c r="A667" s="145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</row>
    <row r="668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</row>
    <row r="669">
      <c r="A669" s="145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</row>
    <row r="670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</row>
    <row r="671">
      <c r="A671" s="145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</row>
    <row r="672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</row>
    <row r="673">
      <c r="A673" s="145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</row>
    <row r="674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</row>
    <row r="675">
      <c r="A675" s="145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</row>
    <row r="676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</row>
    <row r="677">
      <c r="A677" s="145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</row>
    <row r="678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</row>
    <row r="679">
      <c r="A679" s="145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</row>
    <row r="680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</row>
    <row r="681">
      <c r="A681" s="145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</row>
    <row r="682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</row>
    <row r="683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</row>
    <row r="684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</row>
    <row r="68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</row>
    <row r="686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</row>
    <row r="687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</row>
    <row r="688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</row>
    <row r="689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</row>
    <row r="690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</row>
    <row r="691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</row>
    <row r="692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</row>
    <row r="693">
      <c r="A693" s="145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</row>
    <row r="694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</row>
    <row r="695">
      <c r="A695" s="145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</row>
    <row r="696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</row>
    <row r="697">
      <c r="A697" s="145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</row>
    <row r="698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</row>
    <row r="699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</row>
    <row r="700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</row>
    <row r="701">
      <c r="A701" s="145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</row>
    <row r="702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</row>
    <row r="703">
      <c r="A703" s="145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</row>
    <row r="704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</row>
    <row r="705">
      <c r="A705" s="145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</row>
    <row r="706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</row>
    <row r="707">
      <c r="A707" s="145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</row>
    <row r="708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</row>
    <row r="709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</row>
    <row r="710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</row>
    <row r="711">
      <c r="A711" s="145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</row>
    <row r="712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</row>
    <row r="713">
      <c r="A713" s="145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</row>
    <row r="714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</row>
    <row r="715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</row>
    <row r="716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</row>
    <row r="717">
      <c r="A717" s="145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</row>
    <row r="718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</row>
    <row r="719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</row>
    <row r="720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</row>
    <row r="721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</row>
    <row r="722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</row>
    <row r="723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</row>
    <row r="724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</row>
    <row r="72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</row>
    <row r="726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</row>
    <row r="727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</row>
    <row r="728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</row>
    <row r="729">
      <c r="A729" s="145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</row>
    <row r="730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</row>
    <row r="731">
      <c r="A731" s="145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</row>
    <row r="732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</row>
    <row r="733">
      <c r="A733" s="145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</row>
    <row r="734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</row>
    <row r="735">
      <c r="A735" s="145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</row>
    <row r="736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</row>
    <row r="737">
      <c r="A737" s="145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</row>
    <row r="738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</row>
    <row r="739">
      <c r="A739" s="145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</row>
    <row r="740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</row>
    <row r="741">
      <c r="A741" s="145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</row>
    <row r="742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</row>
    <row r="743">
      <c r="A743" s="145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</row>
    <row r="744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</row>
    <row r="745">
      <c r="A745" s="145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</row>
    <row r="746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</row>
    <row r="747">
      <c r="A747" s="145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</row>
    <row r="748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</row>
    <row r="749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</row>
    <row r="750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</row>
    <row r="751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</row>
    <row r="752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</row>
    <row r="753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</row>
    <row r="754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</row>
    <row r="755">
      <c r="A755" s="145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</row>
    <row r="756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</row>
    <row r="757">
      <c r="A757" s="145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</row>
    <row r="758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</row>
    <row r="759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</row>
    <row r="760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</row>
    <row r="761">
      <c r="A761" s="145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</row>
    <row r="762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</row>
    <row r="763">
      <c r="A763" s="145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</row>
    <row r="764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</row>
    <row r="765">
      <c r="A765" s="145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</row>
    <row r="766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</row>
    <row r="767">
      <c r="A767" s="145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</row>
    <row r="768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</row>
    <row r="769">
      <c r="A769" s="145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</row>
    <row r="770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</row>
    <row r="771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</row>
    <row r="772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</row>
    <row r="773">
      <c r="A773" s="145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</row>
    <row r="774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</row>
    <row r="775">
      <c r="A775" s="145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</row>
    <row r="776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</row>
    <row r="777">
      <c r="A777" s="145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</row>
    <row r="778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</row>
    <row r="779">
      <c r="A779" s="145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</row>
    <row r="780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</row>
    <row r="781">
      <c r="A781" s="145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</row>
    <row r="782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</row>
    <row r="783">
      <c r="A783" s="145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</row>
    <row r="784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</row>
    <row r="785">
      <c r="A785" s="145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</row>
    <row r="786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</row>
    <row r="787">
      <c r="A787" s="145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</row>
    <row r="788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</row>
    <row r="789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</row>
    <row r="790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</row>
    <row r="791">
      <c r="A791" s="145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</row>
    <row r="792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</row>
    <row r="793">
      <c r="A793" s="145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</row>
    <row r="794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</row>
    <row r="795">
      <c r="A795" s="145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</row>
    <row r="796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</row>
    <row r="797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</row>
    <row r="798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</row>
    <row r="799">
      <c r="A799" s="145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</row>
    <row r="800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</row>
    <row r="801">
      <c r="A801" s="145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</row>
    <row r="802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</row>
    <row r="803">
      <c r="A803" s="145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</row>
    <row r="804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</row>
    <row r="805">
      <c r="A805" s="145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</row>
    <row r="806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</row>
    <row r="807">
      <c r="A807" s="145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</row>
    <row r="808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</row>
    <row r="809">
      <c r="A809" s="145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</row>
    <row r="810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</row>
    <row r="811">
      <c r="A811" s="145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</row>
    <row r="812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</row>
    <row r="813">
      <c r="A813" s="145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</row>
    <row r="814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</row>
    <row r="815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</row>
    <row r="816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</row>
    <row r="817">
      <c r="A817" s="145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</row>
    <row r="818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</row>
    <row r="819">
      <c r="A819" s="145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</row>
    <row r="820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</row>
    <row r="821">
      <c r="A821" s="145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</row>
    <row r="822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</row>
    <row r="823">
      <c r="A823" s="145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</row>
    <row r="824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</row>
    <row r="825">
      <c r="A825" s="145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</row>
    <row r="826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</row>
    <row r="827">
      <c r="A827" s="145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</row>
    <row r="828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</row>
    <row r="829">
      <c r="A829" s="145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</row>
    <row r="830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</row>
    <row r="831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</row>
    <row r="832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</row>
    <row r="833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</row>
    <row r="834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</row>
    <row r="835">
      <c r="A835" s="145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</row>
    <row r="836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</row>
    <row r="837">
      <c r="A837" s="145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</row>
    <row r="838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</row>
    <row r="839">
      <c r="A839" s="145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</row>
    <row r="840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</row>
    <row r="841">
      <c r="A841" s="145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</row>
    <row r="842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</row>
    <row r="843">
      <c r="A843" s="145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</row>
    <row r="844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</row>
    <row r="845">
      <c r="A845" s="145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</row>
    <row r="846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</row>
    <row r="847">
      <c r="A847" s="145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</row>
    <row r="848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</row>
    <row r="849">
      <c r="A849" s="145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</row>
    <row r="850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</row>
    <row r="851">
      <c r="A851" s="145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</row>
    <row r="852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</row>
    <row r="853">
      <c r="A853" s="145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</row>
    <row r="854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</row>
    <row r="855">
      <c r="A855" s="145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</row>
    <row r="856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</row>
    <row r="857">
      <c r="A857" s="145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</row>
    <row r="858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</row>
    <row r="859">
      <c r="A859" s="145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</row>
    <row r="860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</row>
    <row r="861">
      <c r="A861" s="145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</row>
    <row r="862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</row>
    <row r="863">
      <c r="A863" s="145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</row>
    <row r="864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</row>
    <row r="865">
      <c r="A865" s="145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</row>
    <row r="866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</row>
    <row r="867">
      <c r="A867" s="145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</row>
    <row r="868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</row>
    <row r="869">
      <c r="A869" s="145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</row>
    <row r="870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</row>
    <row r="871">
      <c r="A871" s="145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</row>
    <row r="872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</row>
    <row r="873">
      <c r="A873" s="145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</row>
    <row r="874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</row>
    <row r="875">
      <c r="A875" s="145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</row>
    <row r="876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</row>
    <row r="877">
      <c r="A877" s="145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</row>
    <row r="878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</row>
    <row r="879">
      <c r="A879" s="145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</row>
    <row r="880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</row>
    <row r="881">
      <c r="A881" s="145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</row>
    <row r="882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</row>
    <row r="883">
      <c r="A883" s="145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</row>
    <row r="884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</row>
    <row r="885">
      <c r="A885" s="145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</row>
    <row r="886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</row>
    <row r="887">
      <c r="A887" s="145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</row>
    <row r="888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</row>
    <row r="889">
      <c r="A889" s="145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</row>
    <row r="890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</row>
    <row r="891">
      <c r="A891" s="145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</row>
    <row r="892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</row>
    <row r="893">
      <c r="A893" s="145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</row>
    <row r="894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</row>
    <row r="895">
      <c r="A895" s="145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</row>
    <row r="896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</row>
    <row r="897">
      <c r="A897" s="145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</row>
    <row r="898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</row>
    <row r="899">
      <c r="A899" s="145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</row>
    <row r="900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</row>
    <row r="901">
      <c r="A901" s="145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</row>
    <row r="902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</row>
    <row r="903">
      <c r="A903" s="145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</row>
    <row r="904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</row>
    <row r="905">
      <c r="A905" s="145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</row>
    <row r="906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</row>
    <row r="907">
      <c r="A907" s="145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</row>
    <row r="908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</row>
    <row r="909">
      <c r="A909" s="145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</row>
    <row r="910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</row>
    <row r="911">
      <c r="A911" s="145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</row>
    <row r="912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</row>
    <row r="913">
      <c r="A913" s="145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</row>
    <row r="914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</row>
    <row r="915">
      <c r="A915" s="145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</row>
    <row r="916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</row>
    <row r="917">
      <c r="A917" s="145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</row>
    <row r="918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</row>
    <row r="919">
      <c r="A919" s="145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</row>
    <row r="920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</row>
    <row r="921">
      <c r="A921" s="145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</row>
    <row r="922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</row>
    <row r="923">
      <c r="A923" s="145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</row>
    <row r="924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</row>
    <row r="925">
      <c r="A925" s="145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</row>
    <row r="926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</row>
    <row r="927">
      <c r="A927" s="145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</row>
    <row r="928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</row>
    <row r="929">
      <c r="A929" s="145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</row>
    <row r="930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</row>
    <row r="931">
      <c r="A931" s="145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</row>
    <row r="932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</row>
    <row r="933">
      <c r="A933" s="145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</row>
    <row r="934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</row>
    <row r="935">
      <c r="A935" s="145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</row>
    <row r="936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</row>
    <row r="937">
      <c r="A937" s="145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</row>
    <row r="938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</row>
    <row r="939">
      <c r="A939" s="145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</row>
    <row r="940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</row>
    <row r="941">
      <c r="A941" s="145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</row>
    <row r="942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</row>
    <row r="943">
      <c r="A943" s="145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</row>
    <row r="944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</row>
    <row r="945">
      <c r="A945" s="145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</row>
    <row r="946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</row>
    <row r="947">
      <c r="A947" s="145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</row>
    <row r="948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</row>
    <row r="949">
      <c r="A949" s="145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</row>
    <row r="950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</row>
    <row r="951">
      <c r="A951" s="145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</row>
    <row r="952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</row>
    <row r="953">
      <c r="A953" s="145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</row>
    <row r="954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</row>
    <row r="955">
      <c r="A955" s="145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</row>
    <row r="956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</row>
    <row r="957">
      <c r="A957" s="145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</row>
    <row r="958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</row>
    <row r="959">
      <c r="A959" s="145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</row>
    <row r="960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</row>
    <row r="961">
      <c r="A961" s="145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</row>
    <row r="962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</row>
    <row r="963">
      <c r="A963" s="145"/>
      <c r="B963" s="145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</row>
    <row r="964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</row>
    <row r="965">
      <c r="A965" s="145"/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</row>
    <row r="966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</row>
    <row r="967">
      <c r="A967" s="145"/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</row>
    <row r="968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</row>
    <row r="969">
      <c r="A969" s="145"/>
      <c r="B969" s="145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</row>
    <row r="970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</row>
    <row r="971">
      <c r="A971" s="145"/>
      <c r="B971" s="145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</row>
    <row r="972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</row>
    <row r="973">
      <c r="A973" s="145"/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</row>
    <row r="974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</row>
    <row r="975">
      <c r="A975" s="145"/>
      <c r="B975" s="145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</row>
    <row r="976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</row>
    <row r="977">
      <c r="A977" s="145"/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</row>
    <row r="978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</row>
    <row r="979">
      <c r="A979" s="145"/>
      <c r="B979" s="145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</row>
    <row r="980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</row>
    <row r="981">
      <c r="A981" s="145"/>
      <c r="B981" s="145"/>
      <c r="C981" s="145"/>
      <c r="D981" s="145"/>
      <c r="E981" s="145"/>
      <c r="F981" s="145"/>
      <c r="G981" s="145"/>
      <c r="H981" s="145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</row>
    <row r="982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</row>
    <row r="983">
      <c r="A983" s="145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</row>
    <row r="984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</row>
    <row r="985">
      <c r="A985" s="145"/>
      <c r="B985" s="145"/>
      <c r="C985" s="145"/>
      <c r="D985" s="145"/>
      <c r="E985" s="145"/>
      <c r="F985" s="145"/>
      <c r="G985" s="145"/>
      <c r="H985" s="145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</row>
    <row r="986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</row>
    <row r="987">
      <c r="A987" s="145"/>
      <c r="B987" s="145"/>
      <c r="C987" s="145"/>
      <c r="D987" s="145"/>
      <c r="E987" s="145"/>
      <c r="F987" s="145"/>
      <c r="G987" s="145"/>
      <c r="H987" s="145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</row>
    <row r="988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</row>
    <row r="989">
      <c r="A989" s="145"/>
      <c r="B989" s="145"/>
      <c r="C989" s="145"/>
      <c r="D989" s="145"/>
      <c r="E989" s="145"/>
      <c r="F989" s="145"/>
      <c r="G989" s="145"/>
      <c r="H989" s="145"/>
      <c r="I989" s="145"/>
      <c r="J989" s="145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</row>
    <row r="990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</row>
    <row r="991">
      <c r="A991" s="145"/>
      <c r="B991" s="145"/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</row>
    <row r="992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</row>
    <row r="993">
      <c r="A993" s="145"/>
      <c r="B993" s="145"/>
      <c r="C993" s="145"/>
      <c r="D993" s="145"/>
      <c r="E993" s="145"/>
      <c r="F993" s="145"/>
      <c r="G993" s="145"/>
      <c r="H993" s="145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</row>
    <row r="994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</row>
    <row r="995">
      <c r="A995" s="145"/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</row>
    <row r="996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</row>
    <row r="997">
      <c r="A997" s="145"/>
      <c r="B997" s="145"/>
      <c r="C997" s="145"/>
      <c r="D997" s="145"/>
      <c r="E997" s="145"/>
      <c r="F997" s="145"/>
      <c r="G997" s="145"/>
      <c r="H997" s="145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</row>
    <row r="998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</row>
  </sheetData>
  <mergeCells count="12">
    <mergeCell ref="L1:Q1"/>
    <mergeCell ref="S1:T1"/>
    <mergeCell ref="V1:X1"/>
    <mergeCell ref="S23:T23"/>
    <mergeCell ref="V23:X23"/>
    <mergeCell ref="A1:B1"/>
    <mergeCell ref="D1:E1"/>
    <mergeCell ref="I1:J1"/>
    <mergeCell ref="A23:B23"/>
    <mergeCell ref="D23:E23"/>
    <mergeCell ref="I23:J23"/>
    <mergeCell ref="L23:Q23"/>
  </mergeCells>
  <hyperlinks>
    <hyperlink r:id="rId1" ref="B2"/>
    <hyperlink r:id="rId2" ref="G2"/>
    <hyperlink r:id="rId3" ref="I2"/>
    <hyperlink r:id="rId4" ref="J2"/>
    <hyperlink r:id="rId5" ref="L2"/>
    <hyperlink r:id="rId6" ref="M2"/>
    <hyperlink r:id="rId7" ref="N2"/>
    <hyperlink r:id="rId8" ref="O2"/>
    <hyperlink r:id="rId9" ref="P2"/>
    <hyperlink r:id="rId10" ref="Q2"/>
    <hyperlink r:id="rId11" ref="S2"/>
    <hyperlink r:id="rId12" ref="T2"/>
    <hyperlink r:id="rId13" ref="W2"/>
    <hyperlink r:id="rId14" ref="B3"/>
    <hyperlink r:id="rId15" ref="E3"/>
    <hyperlink r:id="rId16" ref="B4"/>
    <hyperlink r:id="rId17" ref="E4"/>
    <hyperlink r:id="rId18" ref="B5"/>
    <hyperlink r:id="rId19" ref="E5"/>
    <hyperlink r:id="rId20" ref="B6"/>
    <hyperlink r:id="rId21" ref="E6"/>
    <hyperlink r:id="rId22" ref="B7"/>
    <hyperlink r:id="rId23" ref="E7"/>
    <hyperlink r:id="rId24" ref="B8"/>
    <hyperlink r:id="rId25" ref="E8"/>
    <hyperlink r:id="rId26" ref="B9"/>
    <hyperlink r:id="rId27" ref="E9"/>
    <hyperlink r:id="rId28" ref="B10"/>
    <hyperlink r:id="rId29" ref="E10"/>
    <hyperlink r:id="rId30" ref="B11"/>
    <hyperlink r:id="rId31" ref="E11"/>
    <hyperlink r:id="rId32" ref="B12"/>
    <hyperlink r:id="rId33" ref="E12"/>
    <hyperlink r:id="rId34" ref="B13"/>
    <hyperlink r:id="rId35" ref="E13"/>
    <hyperlink r:id="rId36" ref="B14"/>
    <hyperlink r:id="rId37" ref="E14"/>
    <hyperlink r:id="rId38" ref="B15"/>
    <hyperlink r:id="rId39" ref="E15"/>
    <hyperlink r:id="rId40" ref="B16"/>
    <hyperlink r:id="rId41" ref="E16"/>
    <hyperlink r:id="rId42" ref="B17"/>
    <hyperlink r:id="rId43" ref="E17"/>
    <hyperlink r:id="rId44" ref="B18"/>
    <hyperlink r:id="rId45" ref="E18"/>
    <hyperlink r:id="rId46" ref="B19"/>
    <hyperlink r:id="rId47" ref="E19"/>
    <hyperlink r:id="rId48" ref="B20"/>
    <hyperlink r:id="rId49" ref="E20"/>
    <hyperlink r:id="rId50" ref="B21"/>
    <hyperlink r:id="rId51" ref="E21"/>
    <hyperlink r:id="rId52" ref="B22"/>
    <hyperlink r:id="rId53" ref="E22"/>
    <hyperlink r:id="rId54" ref="B24"/>
    <hyperlink r:id="rId55" ref="G24"/>
    <hyperlink r:id="rId56" ref="I24"/>
    <hyperlink r:id="rId57" ref="J24"/>
    <hyperlink r:id="rId58" ref="L24"/>
    <hyperlink r:id="rId59" ref="M24"/>
    <hyperlink r:id="rId60" ref="N24"/>
    <hyperlink r:id="rId61" ref="O24"/>
    <hyperlink r:id="rId62" ref="P24"/>
    <hyperlink r:id="rId63" ref="Q24"/>
    <hyperlink r:id="rId64" ref="S24"/>
    <hyperlink r:id="rId65" ref="T24"/>
    <hyperlink r:id="rId66" ref="W24"/>
    <hyperlink r:id="rId67" ref="B25"/>
    <hyperlink r:id="rId68" ref="E25"/>
    <hyperlink r:id="rId69" ref="B26"/>
    <hyperlink r:id="rId70" ref="E26"/>
    <hyperlink r:id="rId71" ref="B27"/>
    <hyperlink r:id="rId72" ref="E27"/>
    <hyperlink r:id="rId73" ref="B28"/>
    <hyperlink r:id="rId74" ref="E28"/>
    <hyperlink r:id="rId75" ref="B29"/>
    <hyperlink r:id="rId76" ref="E29"/>
    <hyperlink r:id="rId77" ref="B30"/>
    <hyperlink r:id="rId78" ref="E30"/>
    <hyperlink r:id="rId79" ref="B31"/>
    <hyperlink r:id="rId80" ref="E31"/>
    <hyperlink r:id="rId81" ref="B32"/>
    <hyperlink r:id="rId82" ref="E32"/>
    <hyperlink r:id="rId83" ref="B33"/>
    <hyperlink r:id="rId84" ref="E33"/>
    <hyperlink r:id="rId85" ref="B34"/>
    <hyperlink r:id="rId86" ref="E34"/>
    <hyperlink r:id="rId87" ref="B35"/>
    <hyperlink r:id="rId88" ref="E35"/>
    <hyperlink r:id="rId89" ref="B36"/>
    <hyperlink r:id="rId90" ref="E36"/>
  </hyperlinks>
  <drawing r:id="rId9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57"/>
    <col customWidth="1" min="2" max="2" width="16.57"/>
    <col customWidth="1" min="3" max="3" width="5.71"/>
    <col customWidth="1" min="4" max="4" width="8.71"/>
    <col customWidth="1" min="5" max="5" width="3.86"/>
    <col customWidth="1" min="6" max="6" width="4.57"/>
    <col customWidth="1" min="7" max="7" width="2.57"/>
    <col customWidth="1" min="8" max="8" width="4.57"/>
    <col customWidth="1" min="9" max="9" width="6.71"/>
    <col customWidth="1" min="10" max="10" width="3.0"/>
    <col customWidth="1" min="11" max="11" width="4.86"/>
    <col customWidth="1" min="12" max="12" width="4.0"/>
    <col customWidth="1" min="13" max="13" width="5.43"/>
    <col customWidth="1" min="14" max="14" width="4.57"/>
    <col customWidth="1" min="15" max="15" width="4.43"/>
    <col customWidth="1" min="16" max="22" width="5.29"/>
    <col customWidth="1" min="23" max="23" width="9.71"/>
    <col customWidth="1" min="24" max="24" width="4.0"/>
    <col customWidth="1" min="25" max="25" width="4.57"/>
    <col customWidth="1" min="27" max="27" width="7.57"/>
    <col customWidth="1" min="28" max="28" width="4.0"/>
    <col customWidth="1" min="29" max="29" width="4.57"/>
    <col customWidth="1" min="31" max="31" width="8.43"/>
    <col customWidth="1" min="32" max="32" width="4.0"/>
    <col customWidth="1" min="33" max="33" width="5.57"/>
  </cols>
  <sheetData>
    <row r="1">
      <c r="A1" s="150" t="s">
        <v>60</v>
      </c>
      <c r="B1" s="19" t="s">
        <v>47</v>
      </c>
      <c r="C1" s="19" t="s">
        <v>64</v>
      </c>
      <c r="D1" s="151" t="s">
        <v>65</v>
      </c>
      <c r="E1" s="19" t="s">
        <v>68</v>
      </c>
      <c r="F1" s="19" t="s">
        <v>69</v>
      </c>
      <c r="G1" s="152"/>
      <c r="H1" s="19" t="s">
        <v>72</v>
      </c>
      <c r="I1" s="19" t="s">
        <v>73</v>
      </c>
      <c r="J1" s="19" t="s">
        <v>74</v>
      </c>
      <c r="K1" s="19" t="s">
        <v>76</v>
      </c>
      <c r="L1" s="19" t="s">
        <v>78</v>
      </c>
      <c r="M1" s="19" t="s">
        <v>79</v>
      </c>
      <c r="N1" s="19" t="s">
        <v>80</v>
      </c>
      <c r="O1" s="19" t="s">
        <v>81</v>
      </c>
      <c r="W1" s="140" t="s">
        <v>46</v>
      </c>
      <c r="AA1" s="140" t="s">
        <v>48</v>
      </c>
      <c r="AE1" s="140" t="s">
        <v>49</v>
      </c>
    </row>
    <row r="2">
      <c r="A2" s="22" t="s">
        <v>7</v>
      </c>
      <c r="B2" s="22" t="s">
        <v>83</v>
      </c>
      <c r="C2" s="154" t="s">
        <v>84</v>
      </c>
      <c r="D2" s="156">
        <v>42736.0</v>
      </c>
      <c r="E2" s="22" t="s">
        <v>86</v>
      </c>
      <c r="F2" s="22" t="s">
        <v>14</v>
      </c>
      <c r="G2" s="22" t="s">
        <v>87</v>
      </c>
      <c r="H2" s="22" t="s">
        <v>17</v>
      </c>
      <c r="I2" s="22" t="s">
        <v>88</v>
      </c>
      <c r="J2" s="22">
        <v>16.0</v>
      </c>
      <c r="K2" s="22">
        <v>17.0</v>
      </c>
      <c r="L2" s="22" t="s">
        <v>89</v>
      </c>
      <c r="M2" s="22">
        <v>34.2</v>
      </c>
      <c r="N2" s="22">
        <v>37.2</v>
      </c>
      <c r="O2" s="22">
        <v>34.2</v>
      </c>
      <c r="Q2" s="159" t="s">
        <v>90</v>
      </c>
      <c r="W2" s="161" t="s">
        <v>31</v>
      </c>
      <c r="X2" s="136" t="s">
        <v>7</v>
      </c>
      <c r="Y2" s="165">
        <f t="shared" ref="Y2:Y33" si="1">SUMIF(H$2:H$42,W2,N$2:N$42)</f>
        <v>4.5</v>
      </c>
      <c r="AA2" s="161" t="s">
        <v>31</v>
      </c>
      <c r="AB2" s="136" t="s">
        <v>7</v>
      </c>
      <c r="AC2" s="165">
        <f t="shared" ref="AC2:AC33" si="2">SUMIF(H$2:H$42,AA2,O$2:O$42)</f>
        <v>4.5</v>
      </c>
      <c r="AE2" s="161" t="s">
        <v>31</v>
      </c>
      <c r="AF2" s="136" t="s">
        <v>7</v>
      </c>
      <c r="AG2" s="165">
        <f t="shared" ref="AG2:AG33" si="3">SUMIF(H$2:H$42,AE2,M$2:M$42)</f>
        <v>3.46</v>
      </c>
    </row>
    <row r="3">
      <c r="A3" s="22" t="s">
        <v>7</v>
      </c>
      <c r="B3" s="22" t="s">
        <v>92</v>
      </c>
      <c r="C3" s="154" t="s">
        <v>93</v>
      </c>
      <c r="D3" s="156">
        <v>42736.0</v>
      </c>
      <c r="E3" s="22" t="s">
        <v>86</v>
      </c>
      <c r="F3" s="22" t="s">
        <v>21</v>
      </c>
      <c r="G3" s="136"/>
      <c r="H3" s="22" t="s">
        <v>19</v>
      </c>
      <c r="I3" s="22" t="s">
        <v>94</v>
      </c>
      <c r="J3" s="22">
        <v>16.0</v>
      </c>
      <c r="K3" s="22">
        <v>17.0</v>
      </c>
      <c r="L3" s="22" t="s">
        <v>89</v>
      </c>
      <c r="M3" s="22">
        <v>29.44</v>
      </c>
      <c r="N3" s="22">
        <v>32.4</v>
      </c>
      <c r="O3" s="22">
        <v>29.4</v>
      </c>
      <c r="R3" s="159"/>
      <c r="W3" s="169" t="s">
        <v>21</v>
      </c>
      <c r="X3" s="136" t="s">
        <v>7</v>
      </c>
      <c r="Y3" s="165">
        <f t="shared" si="1"/>
        <v>24</v>
      </c>
      <c r="AA3" s="169" t="s">
        <v>21</v>
      </c>
      <c r="AB3" s="136" t="s">
        <v>7</v>
      </c>
      <c r="AC3" s="165">
        <f t="shared" si="2"/>
        <v>21</v>
      </c>
      <c r="AE3" s="169" t="s">
        <v>21</v>
      </c>
      <c r="AF3" s="136" t="s">
        <v>7</v>
      </c>
      <c r="AG3" s="165">
        <f t="shared" si="3"/>
        <v>20</v>
      </c>
    </row>
    <row r="4">
      <c r="A4" s="22" t="s">
        <v>7</v>
      </c>
      <c r="B4" s="22" t="s">
        <v>96</v>
      </c>
      <c r="C4" s="154" t="s">
        <v>97</v>
      </c>
      <c r="D4" s="156">
        <v>42736.0</v>
      </c>
      <c r="E4" s="22" t="s">
        <v>86</v>
      </c>
      <c r="F4" s="22" t="s">
        <v>42</v>
      </c>
      <c r="G4" s="22" t="s">
        <v>87</v>
      </c>
      <c r="H4" s="22" t="s">
        <v>30</v>
      </c>
      <c r="I4" s="22" t="s">
        <v>98</v>
      </c>
      <c r="J4" s="22">
        <v>16.0</v>
      </c>
      <c r="K4" s="22">
        <v>17.0</v>
      </c>
      <c r="L4" s="22" t="s">
        <v>89</v>
      </c>
      <c r="M4" s="22">
        <v>24.66</v>
      </c>
      <c r="N4" s="22">
        <v>25.7</v>
      </c>
      <c r="O4" s="22">
        <v>25.7</v>
      </c>
      <c r="W4" s="172" t="s">
        <v>41</v>
      </c>
      <c r="X4" s="136" t="s">
        <v>7</v>
      </c>
      <c r="Y4" s="165">
        <f t="shared" si="1"/>
        <v>13.4</v>
      </c>
      <c r="AA4" s="172" t="s">
        <v>41</v>
      </c>
      <c r="AB4" s="136" t="s">
        <v>7</v>
      </c>
      <c r="AC4" s="165">
        <f t="shared" si="2"/>
        <v>13.4</v>
      </c>
      <c r="AE4" s="172" t="s">
        <v>41</v>
      </c>
      <c r="AF4" s="136" t="s">
        <v>7</v>
      </c>
      <c r="AG4" s="165">
        <f t="shared" si="3"/>
        <v>13.44</v>
      </c>
    </row>
    <row r="5">
      <c r="A5" s="22" t="s">
        <v>7</v>
      </c>
      <c r="B5" s="22" t="s">
        <v>99</v>
      </c>
      <c r="C5" s="154" t="s">
        <v>100</v>
      </c>
      <c r="D5" s="156">
        <v>42736.0</v>
      </c>
      <c r="E5" s="22" t="s">
        <v>86</v>
      </c>
      <c r="F5" s="22" t="s">
        <v>39</v>
      </c>
      <c r="G5" s="22" t="s">
        <v>87</v>
      </c>
      <c r="H5" s="22" t="s">
        <v>23</v>
      </c>
      <c r="I5" s="22" t="s">
        <v>101</v>
      </c>
      <c r="J5" s="22">
        <v>16.0</v>
      </c>
      <c r="K5" s="22">
        <v>17.0</v>
      </c>
      <c r="L5" s="22" t="s">
        <v>89</v>
      </c>
      <c r="M5" s="22">
        <v>25.64</v>
      </c>
      <c r="N5" s="22">
        <v>25.6</v>
      </c>
      <c r="O5" s="22">
        <v>25.6</v>
      </c>
      <c r="W5" s="175" t="s">
        <v>29</v>
      </c>
      <c r="X5" s="136" t="s">
        <v>7</v>
      </c>
      <c r="Y5" s="165">
        <f t="shared" si="1"/>
        <v>16.4</v>
      </c>
      <c r="AA5" s="175" t="s">
        <v>29</v>
      </c>
      <c r="AB5" s="136" t="s">
        <v>7</v>
      </c>
      <c r="AC5" s="165">
        <f t="shared" si="2"/>
        <v>16.4</v>
      </c>
      <c r="AE5" s="175" t="s">
        <v>29</v>
      </c>
      <c r="AF5" s="136" t="s">
        <v>7</v>
      </c>
      <c r="AG5" s="165">
        <f t="shared" si="3"/>
        <v>16.4</v>
      </c>
    </row>
    <row r="6">
      <c r="A6" s="22" t="s">
        <v>7</v>
      </c>
      <c r="B6" s="22" t="s">
        <v>102</v>
      </c>
      <c r="C6" s="154" t="s">
        <v>103</v>
      </c>
      <c r="D6" s="156">
        <v>42736.0</v>
      </c>
      <c r="E6" s="22" t="s">
        <v>86</v>
      </c>
      <c r="F6" s="22" t="s">
        <v>19</v>
      </c>
      <c r="G6" s="22" t="s">
        <v>87</v>
      </c>
      <c r="H6" s="22" t="s">
        <v>21</v>
      </c>
      <c r="I6" s="22" t="s">
        <v>104</v>
      </c>
      <c r="J6" s="22">
        <v>16.0</v>
      </c>
      <c r="K6" s="22">
        <v>17.0</v>
      </c>
      <c r="L6" s="22" t="s">
        <v>89</v>
      </c>
      <c r="M6" s="22">
        <v>20.0</v>
      </c>
      <c r="N6" s="22">
        <v>24.0</v>
      </c>
      <c r="O6" s="22">
        <v>21.0</v>
      </c>
      <c r="W6" s="179" t="s">
        <v>25</v>
      </c>
      <c r="X6" s="136" t="s">
        <v>7</v>
      </c>
      <c r="Y6" s="165">
        <f t="shared" si="1"/>
        <v>11.9</v>
      </c>
      <c r="AA6" s="179" t="s">
        <v>25</v>
      </c>
      <c r="AB6" s="136" t="s">
        <v>7</v>
      </c>
      <c r="AC6" s="165">
        <f t="shared" si="2"/>
        <v>10.9</v>
      </c>
      <c r="AE6" s="179" t="s">
        <v>25</v>
      </c>
      <c r="AF6" s="136" t="s">
        <v>7</v>
      </c>
      <c r="AG6" s="165">
        <f t="shared" si="3"/>
        <v>9.88</v>
      </c>
    </row>
    <row r="7">
      <c r="A7" s="22" t="s">
        <v>7</v>
      </c>
      <c r="B7" s="22" t="s">
        <v>106</v>
      </c>
      <c r="C7" s="154" t="s">
        <v>107</v>
      </c>
      <c r="D7" s="156">
        <v>42736.0</v>
      </c>
      <c r="E7" s="22" t="s">
        <v>86</v>
      </c>
      <c r="F7" s="22" t="s">
        <v>17</v>
      </c>
      <c r="G7" s="136"/>
      <c r="H7" s="22" t="s">
        <v>14</v>
      </c>
      <c r="I7" s="22" t="s">
        <v>108</v>
      </c>
      <c r="J7" s="22">
        <v>16.0</v>
      </c>
      <c r="K7" s="22">
        <v>17.0</v>
      </c>
      <c r="L7" s="22" t="s">
        <v>89</v>
      </c>
      <c r="M7" s="22">
        <v>19.88</v>
      </c>
      <c r="N7" s="22">
        <v>23.9</v>
      </c>
      <c r="O7" s="22">
        <v>20.9</v>
      </c>
      <c r="W7" s="182" t="s">
        <v>35</v>
      </c>
      <c r="X7" s="136" t="s">
        <v>7</v>
      </c>
      <c r="Y7" s="165">
        <f t="shared" si="1"/>
        <v>23.4</v>
      </c>
      <c r="AA7" s="182" t="s">
        <v>35</v>
      </c>
      <c r="AB7" s="136" t="s">
        <v>7</v>
      </c>
      <c r="AC7" s="165">
        <f t="shared" si="2"/>
        <v>23.4</v>
      </c>
      <c r="AE7" s="182" t="s">
        <v>35</v>
      </c>
      <c r="AF7" s="136" t="s">
        <v>7</v>
      </c>
      <c r="AG7" s="165">
        <f t="shared" si="3"/>
        <v>22.4</v>
      </c>
    </row>
    <row r="8">
      <c r="A8" s="22" t="s">
        <v>7</v>
      </c>
      <c r="B8" s="22" t="s">
        <v>109</v>
      </c>
      <c r="C8" s="154" t="s">
        <v>110</v>
      </c>
      <c r="D8" s="156">
        <v>42736.0</v>
      </c>
      <c r="E8" s="22" t="s">
        <v>86</v>
      </c>
      <c r="F8" s="22" t="s">
        <v>34</v>
      </c>
      <c r="G8" s="136"/>
      <c r="H8" s="22" t="s">
        <v>32</v>
      </c>
      <c r="I8" s="22" t="s">
        <v>111</v>
      </c>
      <c r="J8" s="22">
        <v>16.0</v>
      </c>
      <c r="K8" s="22">
        <v>17.0</v>
      </c>
      <c r="L8" s="22" t="s">
        <v>89</v>
      </c>
      <c r="M8" s="22">
        <v>18.54</v>
      </c>
      <c r="N8" s="22">
        <v>23.5</v>
      </c>
      <c r="O8" s="22">
        <v>19.5</v>
      </c>
      <c r="W8" s="185" t="s">
        <v>24</v>
      </c>
      <c r="X8" s="136" t="s">
        <v>7</v>
      </c>
      <c r="Y8" s="165">
        <f t="shared" si="1"/>
        <v>9.2</v>
      </c>
      <c r="AA8" s="185" t="s">
        <v>24</v>
      </c>
      <c r="AB8" s="136" t="s">
        <v>7</v>
      </c>
      <c r="AC8" s="165">
        <f t="shared" si="2"/>
        <v>9.2</v>
      </c>
      <c r="AE8" s="185" t="s">
        <v>24</v>
      </c>
      <c r="AF8" s="136" t="s">
        <v>7</v>
      </c>
      <c r="AG8" s="165">
        <f t="shared" si="3"/>
        <v>7.16</v>
      </c>
    </row>
    <row r="9">
      <c r="A9" s="22" t="s">
        <v>7</v>
      </c>
      <c r="B9" s="22" t="s">
        <v>114</v>
      </c>
      <c r="C9" s="154" t="s">
        <v>115</v>
      </c>
      <c r="D9" s="156">
        <v>42736.0</v>
      </c>
      <c r="E9" s="22" t="s">
        <v>86</v>
      </c>
      <c r="F9" s="22" t="s">
        <v>44</v>
      </c>
      <c r="G9" s="136"/>
      <c r="H9" s="22" t="s">
        <v>35</v>
      </c>
      <c r="I9" s="22" t="s">
        <v>116</v>
      </c>
      <c r="J9" s="22">
        <v>16.0</v>
      </c>
      <c r="K9" s="22">
        <v>17.0</v>
      </c>
      <c r="L9" s="22" t="s">
        <v>89</v>
      </c>
      <c r="M9" s="22">
        <v>22.4</v>
      </c>
      <c r="N9" s="22">
        <v>23.4</v>
      </c>
      <c r="O9" s="22">
        <v>23.4</v>
      </c>
      <c r="W9" s="187" t="s">
        <v>11</v>
      </c>
      <c r="X9" s="136" t="s">
        <v>7</v>
      </c>
      <c r="Y9" s="165">
        <f t="shared" si="1"/>
        <v>22.1</v>
      </c>
      <c r="AA9" s="187" t="s">
        <v>11</v>
      </c>
      <c r="AB9" s="136" t="s">
        <v>7</v>
      </c>
      <c r="AC9" s="165">
        <f t="shared" si="2"/>
        <v>22.1</v>
      </c>
      <c r="AE9" s="187" t="s">
        <v>11</v>
      </c>
      <c r="AF9" s="136" t="s">
        <v>7</v>
      </c>
      <c r="AG9" s="165">
        <f t="shared" si="3"/>
        <v>21.08</v>
      </c>
    </row>
    <row r="10">
      <c r="A10" s="22" t="s">
        <v>7</v>
      </c>
      <c r="B10" s="22" t="s">
        <v>118</v>
      </c>
      <c r="C10" s="154" t="s">
        <v>119</v>
      </c>
      <c r="D10" s="156">
        <v>42736.0</v>
      </c>
      <c r="E10" s="22" t="s">
        <v>86</v>
      </c>
      <c r="F10" s="22" t="s">
        <v>37</v>
      </c>
      <c r="G10" s="136"/>
      <c r="H10" s="22" t="s">
        <v>11</v>
      </c>
      <c r="I10" s="22" t="s">
        <v>120</v>
      </c>
      <c r="J10" s="22">
        <v>16.0</v>
      </c>
      <c r="K10" s="22">
        <v>17.0</v>
      </c>
      <c r="L10" s="22" t="s">
        <v>89</v>
      </c>
      <c r="M10" s="22">
        <v>21.08</v>
      </c>
      <c r="N10" s="22">
        <v>22.1</v>
      </c>
      <c r="O10" s="22">
        <v>22.1</v>
      </c>
      <c r="W10" s="189" t="s">
        <v>15</v>
      </c>
      <c r="X10" s="136" t="s">
        <v>7</v>
      </c>
      <c r="Y10" s="165">
        <f t="shared" si="1"/>
        <v>19.1</v>
      </c>
      <c r="AA10" s="189" t="s">
        <v>15</v>
      </c>
      <c r="AB10" s="136" t="s">
        <v>7</v>
      </c>
      <c r="AC10" s="165">
        <f t="shared" si="2"/>
        <v>19.1</v>
      </c>
      <c r="AE10" s="189" t="s">
        <v>15</v>
      </c>
      <c r="AF10" s="136" t="s">
        <v>7</v>
      </c>
      <c r="AG10" s="165">
        <f t="shared" si="3"/>
        <v>19.1</v>
      </c>
    </row>
    <row r="11">
      <c r="A11" s="22" t="s">
        <v>7</v>
      </c>
      <c r="B11" s="22" t="s">
        <v>122</v>
      </c>
      <c r="C11" s="154" t="s">
        <v>123</v>
      </c>
      <c r="D11" s="156">
        <v>42736.0</v>
      </c>
      <c r="E11" s="22" t="s">
        <v>86</v>
      </c>
      <c r="F11" s="22" t="s">
        <v>31</v>
      </c>
      <c r="G11" s="22" t="s">
        <v>87</v>
      </c>
      <c r="H11" s="22" t="s">
        <v>16</v>
      </c>
      <c r="I11" s="22" t="s">
        <v>124</v>
      </c>
      <c r="J11" s="22">
        <v>16.0</v>
      </c>
      <c r="K11" s="22">
        <v>17.0</v>
      </c>
      <c r="L11" s="22" t="s">
        <v>89</v>
      </c>
      <c r="M11" s="22">
        <v>20.2</v>
      </c>
      <c r="N11" s="22">
        <v>21.2</v>
      </c>
      <c r="O11" s="22">
        <v>21.2</v>
      </c>
      <c r="W11" s="191" t="s">
        <v>40</v>
      </c>
      <c r="X11" s="136" t="s">
        <v>7</v>
      </c>
      <c r="Y11" s="165">
        <f t="shared" si="1"/>
        <v>8</v>
      </c>
      <c r="AA11" s="191" t="s">
        <v>40</v>
      </c>
      <c r="AB11" s="136" t="s">
        <v>7</v>
      </c>
      <c r="AC11" s="165">
        <f t="shared" si="2"/>
        <v>7</v>
      </c>
      <c r="AE11" s="191" t="s">
        <v>40</v>
      </c>
      <c r="AF11" s="136" t="s">
        <v>7</v>
      </c>
      <c r="AG11" s="165">
        <f t="shared" si="3"/>
        <v>6</v>
      </c>
    </row>
    <row r="12">
      <c r="A12" s="22" t="s">
        <v>7</v>
      </c>
      <c r="B12" s="22" t="s">
        <v>127</v>
      </c>
      <c r="C12" s="154" t="s">
        <v>128</v>
      </c>
      <c r="D12" s="156">
        <v>42736.0</v>
      </c>
      <c r="E12" s="22" t="s">
        <v>86</v>
      </c>
      <c r="F12" s="22" t="s">
        <v>38</v>
      </c>
      <c r="G12" s="22" t="s">
        <v>87</v>
      </c>
      <c r="H12" s="22" t="s">
        <v>18</v>
      </c>
      <c r="I12" s="22" t="s">
        <v>130</v>
      </c>
      <c r="J12" s="22">
        <v>16.0</v>
      </c>
      <c r="K12" s="22">
        <v>17.0</v>
      </c>
      <c r="L12" s="22" t="s">
        <v>89</v>
      </c>
      <c r="M12" s="22">
        <v>20.22</v>
      </c>
      <c r="N12" s="22">
        <v>20.2</v>
      </c>
      <c r="O12" s="22">
        <v>20.2</v>
      </c>
      <c r="W12" s="192" t="s">
        <v>17</v>
      </c>
      <c r="X12" s="136" t="s">
        <v>7</v>
      </c>
      <c r="Y12" s="165">
        <f t="shared" si="1"/>
        <v>37.2</v>
      </c>
      <c r="AA12" s="192" t="s">
        <v>17</v>
      </c>
      <c r="AB12" s="136" t="s">
        <v>7</v>
      </c>
      <c r="AC12" s="165">
        <f t="shared" si="2"/>
        <v>34.2</v>
      </c>
      <c r="AE12" s="192" t="s">
        <v>17</v>
      </c>
      <c r="AF12" s="136" t="s">
        <v>7</v>
      </c>
      <c r="AG12" s="165">
        <f t="shared" si="3"/>
        <v>34.2</v>
      </c>
    </row>
    <row r="13">
      <c r="A13" s="22" t="s">
        <v>7</v>
      </c>
      <c r="B13" s="22" t="s">
        <v>133</v>
      </c>
      <c r="C13" s="154" t="s">
        <v>134</v>
      </c>
      <c r="D13" s="156">
        <v>42736.0</v>
      </c>
      <c r="E13" s="22" t="s">
        <v>86</v>
      </c>
      <c r="F13" s="22" t="s">
        <v>28</v>
      </c>
      <c r="G13" s="136"/>
      <c r="H13" s="22" t="s">
        <v>15</v>
      </c>
      <c r="I13" s="22" t="s">
        <v>135</v>
      </c>
      <c r="J13" s="22">
        <v>16.0</v>
      </c>
      <c r="K13" s="22">
        <v>17.0</v>
      </c>
      <c r="L13" s="22" t="s">
        <v>89</v>
      </c>
      <c r="M13" s="22">
        <v>19.1</v>
      </c>
      <c r="N13" s="22">
        <v>19.1</v>
      </c>
      <c r="O13" s="22">
        <v>19.1</v>
      </c>
      <c r="W13" s="193" t="s">
        <v>14</v>
      </c>
      <c r="X13" s="136" t="s">
        <v>7</v>
      </c>
      <c r="Y13" s="165">
        <f t="shared" si="1"/>
        <v>23.9</v>
      </c>
      <c r="AA13" s="193" t="s">
        <v>14</v>
      </c>
      <c r="AB13" s="136" t="s">
        <v>7</v>
      </c>
      <c r="AC13" s="165">
        <f t="shared" si="2"/>
        <v>20.9</v>
      </c>
      <c r="AE13" s="193" t="s">
        <v>14</v>
      </c>
      <c r="AF13" s="136" t="s">
        <v>7</v>
      </c>
      <c r="AG13" s="165">
        <f t="shared" si="3"/>
        <v>19.88</v>
      </c>
    </row>
    <row r="14">
      <c r="A14" s="22" t="s">
        <v>7</v>
      </c>
      <c r="B14" s="22" t="s">
        <v>138</v>
      </c>
      <c r="C14" s="154" t="s">
        <v>139</v>
      </c>
      <c r="D14" s="156">
        <v>42736.0</v>
      </c>
      <c r="E14" s="22" t="s">
        <v>86</v>
      </c>
      <c r="F14" s="22" t="s">
        <v>32</v>
      </c>
      <c r="G14" s="22" t="s">
        <v>87</v>
      </c>
      <c r="H14" s="22" t="s">
        <v>34</v>
      </c>
      <c r="I14" s="22" t="s">
        <v>140</v>
      </c>
      <c r="J14" s="22">
        <v>16.0</v>
      </c>
      <c r="K14" s="22">
        <v>17.0</v>
      </c>
      <c r="L14" s="22" t="s">
        <v>89</v>
      </c>
      <c r="M14" s="22">
        <v>14.14</v>
      </c>
      <c r="N14" s="22">
        <v>19.1</v>
      </c>
      <c r="O14" s="22">
        <v>14.1</v>
      </c>
      <c r="W14" s="194" t="s">
        <v>38</v>
      </c>
      <c r="X14" s="136" t="s">
        <v>7</v>
      </c>
      <c r="Y14" s="165">
        <f t="shared" si="1"/>
        <v>9.2</v>
      </c>
      <c r="AA14" s="194" t="s">
        <v>38</v>
      </c>
      <c r="AB14" s="136" t="s">
        <v>7</v>
      </c>
      <c r="AC14" s="165">
        <f t="shared" si="2"/>
        <v>9.2</v>
      </c>
      <c r="AE14" s="194" t="s">
        <v>38</v>
      </c>
      <c r="AF14" s="136" t="s">
        <v>7</v>
      </c>
      <c r="AG14" s="165">
        <f t="shared" si="3"/>
        <v>8.2</v>
      </c>
    </row>
    <row r="15">
      <c r="A15" s="22" t="s">
        <v>7</v>
      </c>
      <c r="B15" s="22" t="s">
        <v>143</v>
      </c>
      <c r="C15" s="154" t="s">
        <v>144</v>
      </c>
      <c r="D15" s="156">
        <v>42736.0</v>
      </c>
      <c r="E15" s="22" t="s">
        <v>86</v>
      </c>
      <c r="F15" s="22" t="s">
        <v>11</v>
      </c>
      <c r="G15" s="22" t="s">
        <v>87</v>
      </c>
      <c r="H15" s="22" t="s">
        <v>37</v>
      </c>
      <c r="I15" s="22" t="s">
        <v>145</v>
      </c>
      <c r="J15" s="22">
        <v>16.0</v>
      </c>
      <c r="K15" s="22">
        <v>17.0</v>
      </c>
      <c r="L15" s="22" t="s">
        <v>89</v>
      </c>
      <c r="M15" s="22">
        <v>16.48</v>
      </c>
      <c r="N15" s="22">
        <v>18.5</v>
      </c>
      <c r="O15" s="22">
        <v>17.5</v>
      </c>
      <c r="W15" s="196" t="s">
        <v>34</v>
      </c>
      <c r="X15" s="136" t="s">
        <v>7</v>
      </c>
      <c r="Y15" s="165">
        <f t="shared" si="1"/>
        <v>19.1</v>
      </c>
      <c r="AA15" s="196" t="s">
        <v>34</v>
      </c>
      <c r="AB15" s="136" t="s">
        <v>7</v>
      </c>
      <c r="AC15" s="165">
        <f t="shared" si="2"/>
        <v>14.1</v>
      </c>
      <c r="AE15" s="196" t="s">
        <v>34</v>
      </c>
      <c r="AF15" s="136" t="s">
        <v>7</v>
      </c>
      <c r="AG15" s="165">
        <f t="shared" si="3"/>
        <v>14.14</v>
      </c>
    </row>
    <row r="16">
      <c r="A16" s="22" t="s">
        <v>7</v>
      </c>
      <c r="B16" s="22" t="s">
        <v>148</v>
      </c>
      <c r="C16" s="154" t="s">
        <v>149</v>
      </c>
      <c r="D16" s="156">
        <v>42736.0</v>
      </c>
      <c r="E16" s="22" t="s">
        <v>86</v>
      </c>
      <c r="F16" s="22" t="s">
        <v>30</v>
      </c>
      <c r="G16" s="136"/>
      <c r="H16" s="22" t="s">
        <v>42</v>
      </c>
      <c r="I16" s="22" t="s">
        <v>150</v>
      </c>
      <c r="J16" s="22">
        <v>16.0</v>
      </c>
      <c r="K16" s="22">
        <v>17.0</v>
      </c>
      <c r="L16" s="22" t="s">
        <v>89</v>
      </c>
      <c r="M16" s="22">
        <v>14.86</v>
      </c>
      <c r="N16" s="22">
        <v>16.9</v>
      </c>
      <c r="O16" s="22">
        <v>16.9</v>
      </c>
      <c r="W16" s="197" t="s">
        <v>32</v>
      </c>
      <c r="X16" s="136" t="s">
        <v>7</v>
      </c>
      <c r="Y16" s="165">
        <f t="shared" si="1"/>
        <v>23.5</v>
      </c>
      <c r="AA16" s="197" t="s">
        <v>32</v>
      </c>
      <c r="AB16" s="136" t="s">
        <v>7</v>
      </c>
      <c r="AC16" s="165">
        <f t="shared" si="2"/>
        <v>19.5</v>
      </c>
      <c r="AE16" s="197" t="s">
        <v>32</v>
      </c>
      <c r="AF16" s="136" t="s">
        <v>7</v>
      </c>
      <c r="AG16" s="165">
        <f t="shared" si="3"/>
        <v>18.54</v>
      </c>
    </row>
    <row r="17">
      <c r="A17" s="22" t="s">
        <v>7</v>
      </c>
      <c r="B17" s="22" t="s">
        <v>151</v>
      </c>
      <c r="C17" s="154" t="s">
        <v>152</v>
      </c>
      <c r="D17" s="156">
        <v>42736.0</v>
      </c>
      <c r="E17" s="22" t="s">
        <v>86</v>
      </c>
      <c r="F17" s="22" t="s">
        <v>20</v>
      </c>
      <c r="G17" s="136"/>
      <c r="H17" s="22" t="s">
        <v>29</v>
      </c>
      <c r="I17" s="22" t="s">
        <v>153</v>
      </c>
      <c r="J17" s="22">
        <v>16.0</v>
      </c>
      <c r="K17" s="22">
        <v>17.0</v>
      </c>
      <c r="L17" s="22" t="s">
        <v>89</v>
      </c>
      <c r="M17" s="22">
        <v>16.4</v>
      </c>
      <c r="N17" s="22">
        <v>16.4</v>
      </c>
      <c r="O17" s="22">
        <v>16.4</v>
      </c>
      <c r="W17" s="199" t="s">
        <v>42</v>
      </c>
      <c r="X17" s="136" t="s">
        <v>7</v>
      </c>
      <c r="Y17" s="165">
        <f t="shared" si="1"/>
        <v>16.9</v>
      </c>
      <c r="AA17" s="199" t="s">
        <v>42</v>
      </c>
      <c r="AB17" s="136" t="s">
        <v>7</v>
      </c>
      <c r="AC17" s="165">
        <f t="shared" si="2"/>
        <v>16.9</v>
      </c>
      <c r="AE17" s="199" t="s">
        <v>42</v>
      </c>
      <c r="AF17" s="136" t="s">
        <v>7</v>
      </c>
      <c r="AG17" s="165">
        <f t="shared" si="3"/>
        <v>14.86</v>
      </c>
    </row>
    <row r="18">
      <c r="A18" s="22" t="s">
        <v>7</v>
      </c>
      <c r="B18" s="22" t="s">
        <v>155</v>
      </c>
      <c r="C18" s="154" t="s">
        <v>156</v>
      </c>
      <c r="D18" s="156">
        <v>42736.0</v>
      </c>
      <c r="E18" s="22" t="s">
        <v>86</v>
      </c>
      <c r="F18" s="22" t="s">
        <v>23</v>
      </c>
      <c r="G18" s="136"/>
      <c r="H18" s="22" t="s">
        <v>39</v>
      </c>
      <c r="I18" s="22" t="s">
        <v>157</v>
      </c>
      <c r="J18" s="22">
        <v>16.0</v>
      </c>
      <c r="K18" s="22">
        <v>17.0</v>
      </c>
      <c r="L18" s="22" t="s">
        <v>89</v>
      </c>
      <c r="M18" s="22">
        <v>14.2</v>
      </c>
      <c r="N18" s="22">
        <v>15.2</v>
      </c>
      <c r="O18" s="22">
        <v>15.2</v>
      </c>
      <c r="W18" s="201" t="s">
        <v>23</v>
      </c>
      <c r="X18" s="136" t="s">
        <v>7</v>
      </c>
      <c r="Y18" s="165">
        <f t="shared" si="1"/>
        <v>25.6</v>
      </c>
      <c r="AA18" s="201" t="s">
        <v>23</v>
      </c>
      <c r="AB18" s="136" t="s">
        <v>7</v>
      </c>
      <c r="AC18" s="165">
        <f t="shared" si="2"/>
        <v>25.6</v>
      </c>
      <c r="AE18" s="201" t="s">
        <v>23</v>
      </c>
      <c r="AF18" s="136" t="s">
        <v>7</v>
      </c>
      <c r="AG18" s="165">
        <f t="shared" si="3"/>
        <v>25.64</v>
      </c>
    </row>
    <row r="19">
      <c r="A19" s="22" t="s">
        <v>7</v>
      </c>
      <c r="B19" s="22" t="s">
        <v>158</v>
      </c>
      <c r="C19" s="154" t="s">
        <v>159</v>
      </c>
      <c r="D19" s="156">
        <v>42736.0</v>
      </c>
      <c r="E19" s="22" t="s">
        <v>86</v>
      </c>
      <c r="F19" s="22" t="s">
        <v>43</v>
      </c>
      <c r="G19" s="22" t="s">
        <v>87</v>
      </c>
      <c r="H19" s="22" t="s">
        <v>13</v>
      </c>
      <c r="I19" s="22" t="s">
        <v>160</v>
      </c>
      <c r="J19" s="22">
        <v>16.0</v>
      </c>
      <c r="K19" s="22">
        <v>17.0</v>
      </c>
      <c r="L19" s="22" t="s">
        <v>89</v>
      </c>
      <c r="M19" s="22">
        <v>14.72</v>
      </c>
      <c r="N19" s="22">
        <v>14.7</v>
      </c>
      <c r="O19" s="22">
        <v>14.7</v>
      </c>
      <c r="W19" s="206" t="s">
        <v>44</v>
      </c>
      <c r="X19" s="136" t="s">
        <v>7</v>
      </c>
      <c r="Y19" s="165">
        <f t="shared" si="1"/>
        <v>9.2</v>
      </c>
      <c r="AA19" s="206" t="s">
        <v>44</v>
      </c>
      <c r="AB19" s="136" t="s">
        <v>7</v>
      </c>
      <c r="AC19" s="165">
        <f t="shared" si="2"/>
        <v>7.7</v>
      </c>
      <c r="AE19" s="206" t="s">
        <v>44</v>
      </c>
      <c r="AF19" s="136" t="s">
        <v>7</v>
      </c>
      <c r="AG19" s="165">
        <f t="shared" si="3"/>
        <v>5.2</v>
      </c>
    </row>
    <row r="20">
      <c r="A20" s="22" t="s">
        <v>7</v>
      </c>
      <c r="B20" s="22" t="s">
        <v>162</v>
      </c>
      <c r="C20" s="154" t="s">
        <v>163</v>
      </c>
      <c r="D20" s="156">
        <v>42736.0</v>
      </c>
      <c r="E20" s="22" t="s">
        <v>86</v>
      </c>
      <c r="F20" s="22" t="s">
        <v>40</v>
      </c>
      <c r="G20" s="136"/>
      <c r="H20" s="22" t="s">
        <v>26</v>
      </c>
      <c r="I20" s="22" t="s">
        <v>164</v>
      </c>
      <c r="J20" s="22">
        <v>16.0</v>
      </c>
      <c r="K20" s="22">
        <v>17.0</v>
      </c>
      <c r="L20" s="22" t="s">
        <v>89</v>
      </c>
      <c r="M20" s="22">
        <v>13.74</v>
      </c>
      <c r="N20" s="22">
        <v>14.7</v>
      </c>
      <c r="O20" s="22">
        <v>14.7</v>
      </c>
      <c r="W20" s="209" t="s">
        <v>19</v>
      </c>
      <c r="X20" s="136" t="s">
        <v>7</v>
      </c>
      <c r="Y20" s="165">
        <f t="shared" si="1"/>
        <v>32.4</v>
      </c>
      <c r="AA20" s="209" t="s">
        <v>19</v>
      </c>
      <c r="AB20" s="136" t="s">
        <v>7</v>
      </c>
      <c r="AC20" s="165">
        <f t="shared" si="2"/>
        <v>29.4</v>
      </c>
      <c r="AE20" s="209" t="s">
        <v>19</v>
      </c>
      <c r="AF20" s="136" t="s">
        <v>7</v>
      </c>
      <c r="AG20" s="165">
        <f t="shared" si="3"/>
        <v>29.44</v>
      </c>
    </row>
    <row r="21">
      <c r="A21" s="22" t="s">
        <v>7</v>
      </c>
      <c r="B21" s="22" t="s">
        <v>165</v>
      </c>
      <c r="C21" s="154" t="s">
        <v>166</v>
      </c>
      <c r="D21" s="156">
        <v>42736.0</v>
      </c>
      <c r="E21" s="22" t="s">
        <v>86</v>
      </c>
      <c r="F21" s="22" t="s">
        <v>27</v>
      </c>
      <c r="G21" s="136"/>
      <c r="H21" s="22" t="s">
        <v>22</v>
      </c>
      <c r="I21" s="22" t="s">
        <v>167</v>
      </c>
      <c r="J21" s="22">
        <v>16.0</v>
      </c>
      <c r="K21" s="22">
        <v>17.0</v>
      </c>
      <c r="L21" s="22" t="s">
        <v>89</v>
      </c>
      <c r="M21" s="22">
        <v>11.48</v>
      </c>
      <c r="N21" s="22">
        <v>13.5</v>
      </c>
      <c r="O21" s="22">
        <v>13.5</v>
      </c>
      <c r="W21" s="210" t="s">
        <v>39</v>
      </c>
      <c r="X21" s="136" t="s">
        <v>7</v>
      </c>
      <c r="Y21" s="165">
        <f t="shared" si="1"/>
        <v>15.2</v>
      </c>
      <c r="AA21" s="210" t="s">
        <v>39</v>
      </c>
      <c r="AB21" s="136" t="s">
        <v>7</v>
      </c>
      <c r="AC21" s="165">
        <f t="shared" si="2"/>
        <v>15.2</v>
      </c>
      <c r="AE21" s="210" t="s">
        <v>39</v>
      </c>
      <c r="AF21" s="136" t="s">
        <v>7</v>
      </c>
      <c r="AG21" s="165">
        <f t="shared" si="3"/>
        <v>14.2</v>
      </c>
    </row>
    <row r="22">
      <c r="A22" s="22" t="s">
        <v>7</v>
      </c>
      <c r="B22" s="22" t="s">
        <v>170</v>
      </c>
      <c r="C22" s="154" t="s">
        <v>171</v>
      </c>
      <c r="D22" s="156">
        <v>42736.0</v>
      </c>
      <c r="E22" s="22" t="s">
        <v>86</v>
      </c>
      <c r="F22" s="22" t="s">
        <v>24</v>
      </c>
      <c r="G22" s="136"/>
      <c r="H22" s="22" t="s">
        <v>41</v>
      </c>
      <c r="I22" s="22" t="s">
        <v>172</v>
      </c>
      <c r="J22" s="22">
        <v>16.0</v>
      </c>
      <c r="K22" s="22">
        <v>17.0</v>
      </c>
      <c r="L22" s="22" t="s">
        <v>89</v>
      </c>
      <c r="M22" s="22">
        <v>13.44</v>
      </c>
      <c r="N22" s="22">
        <v>13.4</v>
      </c>
      <c r="O22" s="22">
        <v>13.4</v>
      </c>
      <c r="W22" s="211" t="s">
        <v>22</v>
      </c>
      <c r="X22" s="136" t="s">
        <v>7</v>
      </c>
      <c r="Y22" s="165">
        <f t="shared" si="1"/>
        <v>13.5</v>
      </c>
      <c r="AA22" s="211" t="s">
        <v>22</v>
      </c>
      <c r="AB22" s="136" t="s">
        <v>7</v>
      </c>
      <c r="AC22" s="165">
        <f t="shared" si="2"/>
        <v>13.5</v>
      </c>
      <c r="AE22" s="211" t="s">
        <v>22</v>
      </c>
      <c r="AF22" s="136" t="s">
        <v>7</v>
      </c>
      <c r="AG22" s="165">
        <f t="shared" si="3"/>
        <v>11.48</v>
      </c>
    </row>
    <row r="23">
      <c r="A23" s="22" t="s">
        <v>7</v>
      </c>
      <c r="B23" s="22" t="s">
        <v>175</v>
      </c>
      <c r="C23" s="154" t="s">
        <v>176</v>
      </c>
      <c r="D23" s="156">
        <v>42736.0</v>
      </c>
      <c r="E23" s="22" t="s">
        <v>86</v>
      </c>
      <c r="F23" s="22" t="s">
        <v>13</v>
      </c>
      <c r="G23" s="136"/>
      <c r="H23" s="22" t="s">
        <v>43</v>
      </c>
      <c r="I23" s="22" t="s">
        <v>178</v>
      </c>
      <c r="J23" s="22">
        <v>16.0</v>
      </c>
      <c r="K23" s="22">
        <v>17.0</v>
      </c>
      <c r="L23" s="22" t="s">
        <v>89</v>
      </c>
      <c r="M23" s="22">
        <v>12.2</v>
      </c>
      <c r="N23" s="22">
        <v>13.2</v>
      </c>
      <c r="O23" s="22">
        <v>12.2</v>
      </c>
      <c r="W23" s="212" t="s">
        <v>20</v>
      </c>
      <c r="X23" s="136" t="s">
        <v>7</v>
      </c>
      <c r="Y23" s="165">
        <f t="shared" si="1"/>
        <v>5.9</v>
      </c>
      <c r="AA23" s="212" t="s">
        <v>20</v>
      </c>
      <c r="AB23" s="136" t="s">
        <v>7</v>
      </c>
      <c r="AC23" s="165">
        <f t="shared" si="2"/>
        <v>4.9</v>
      </c>
      <c r="AE23" s="212" t="s">
        <v>20</v>
      </c>
      <c r="AF23" s="136" t="s">
        <v>7</v>
      </c>
      <c r="AG23" s="165">
        <f t="shared" si="3"/>
        <v>3.98</v>
      </c>
    </row>
    <row r="24">
      <c r="A24" s="22" t="s">
        <v>7</v>
      </c>
      <c r="B24" s="22" t="s">
        <v>181</v>
      </c>
      <c r="C24" s="154" t="s">
        <v>182</v>
      </c>
      <c r="D24" s="156">
        <v>42736.0</v>
      </c>
      <c r="E24" s="22" t="s">
        <v>86</v>
      </c>
      <c r="F24" s="22" t="s">
        <v>33</v>
      </c>
      <c r="G24" s="136"/>
      <c r="H24" s="22" t="s">
        <v>25</v>
      </c>
      <c r="I24" s="22" t="s">
        <v>183</v>
      </c>
      <c r="J24" s="22">
        <v>16.0</v>
      </c>
      <c r="K24" s="22">
        <v>17.0</v>
      </c>
      <c r="L24" s="22" t="s">
        <v>89</v>
      </c>
      <c r="M24" s="22">
        <v>9.88</v>
      </c>
      <c r="N24" s="22">
        <v>11.9</v>
      </c>
      <c r="O24" s="22">
        <v>10.9</v>
      </c>
      <c r="W24" s="169" t="s">
        <v>26</v>
      </c>
      <c r="X24" s="136" t="s">
        <v>7</v>
      </c>
      <c r="Y24" s="165">
        <f t="shared" si="1"/>
        <v>14.7</v>
      </c>
      <c r="AA24" s="169" t="s">
        <v>26</v>
      </c>
      <c r="AB24" s="136" t="s">
        <v>7</v>
      </c>
      <c r="AC24" s="165">
        <f t="shared" si="2"/>
        <v>14.7</v>
      </c>
      <c r="AE24" s="169" t="s">
        <v>26</v>
      </c>
      <c r="AF24" s="136" t="s">
        <v>7</v>
      </c>
      <c r="AG24" s="165">
        <f t="shared" si="3"/>
        <v>13.74</v>
      </c>
    </row>
    <row r="25">
      <c r="A25" s="22" t="s">
        <v>7</v>
      </c>
      <c r="B25" s="22" t="s">
        <v>186</v>
      </c>
      <c r="C25" s="154" t="s">
        <v>187</v>
      </c>
      <c r="D25" s="156">
        <v>42736.0</v>
      </c>
      <c r="E25" s="22" t="s">
        <v>86</v>
      </c>
      <c r="F25" s="22" t="s">
        <v>25</v>
      </c>
      <c r="G25" s="22" t="s">
        <v>87</v>
      </c>
      <c r="H25" s="22" t="s">
        <v>33</v>
      </c>
      <c r="I25" s="22" t="s">
        <v>189</v>
      </c>
      <c r="J25" s="22">
        <v>16.0</v>
      </c>
      <c r="K25" s="22">
        <v>17.0</v>
      </c>
      <c r="L25" s="22" t="s">
        <v>89</v>
      </c>
      <c r="M25" s="22">
        <v>8.08</v>
      </c>
      <c r="N25" s="22">
        <v>11.1</v>
      </c>
      <c r="O25" s="22">
        <v>11.1</v>
      </c>
      <c r="W25" s="213" t="s">
        <v>28</v>
      </c>
      <c r="X25" s="136" t="s">
        <v>7</v>
      </c>
      <c r="Y25" s="165">
        <f t="shared" si="1"/>
        <v>9</v>
      </c>
      <c r="AA25" s="213" t="s">
        <v>28</v>
      </c>
      <c r="AB25" s="136" t="s">
        <v>7</v>
      </c>
      <c r="AC25" s="165">
        <f t="shared" si="2"/>
        <v>9</v>
      </c>
      <c r="AE25" s="213" t="s">
        <v>28</v>
      </c>
      <c r="AF25" s="136" t="s">
        <v>7</v>
      </c>
      <c r="AG25" s="165">
        <f t="shared" si="3"/>
        <v>6.94</v>
      </c>
    </row>
    <row r="26">
      <c r="A26" s="22" t="s">
        <v>7</v>
      </c>
      <c r="B26" s="22" t="s">
        <v>192</v>
      </c>
      <c r="C26" s="154" t="s">
        <v>193</v>
      </c>
      <c r="D26" s="156">
        <v>42736.0</v>
      </c>
      <c r="E26" s="22" t="s">
        <v>86</v>
      </c>
      <c r="F26" s="22" t="s">
        <v>41</v>
      </c>
      <c r="G26" s="22" t="s">
        <v>87</v>
      </c>
      <c r="H26" s="22" t="s">
        <v>24</v>
      </c>
      <c r="I26" s="22" t="s">
        <v>194</v>
      </c>
      <c r="J26" s="22">
        <v>16.0</v>
      </c>
      <c r="K26" s="22">
        <v>17.0</v>
      </c>
      <c r="L26" s="22" t="s">
        <v>89</v>
      </c>
      <c r="M26" s="22">
        <v>8.68</v>
      </c>
      <c r="N26" s="22">
        <v>9.7</v>
      </c>
      <c r="O26" s="22">
        <v>9.7</v>
      </c>
      <c r="W26" s="214" t="s">
        <v>37</v>
      </c>
      <c r="X26" s="136" t="s">
        <v>7</v>
      </c>
      <c r="Y26" s="165">
        <f t="shared" si="1"/>
        <v>18.5</v>
      </c>
      <c r="AA26" s="214" t="s">
        <v>37</v>
      </c>
      <c r="AB26" s="136" t="s">
        <v>7</v>
      </c>
      <c r="AC26" s="165">
        <f t="shared" si="2"/>
        <v>17.5</v>
      </c>
      <c r="AE26" s="214" t="s">
        <v>37</v>
      </c>
      <c r="AF26" s="136" t="s">
        <v>7</v>
      </c>
      <c r="AG26" s="165">
        <f t="shared" si="3"/>
        <v>16.48</v>
      </c>
    </row>
    <row r="27">
      <c r="A27" s="22" t="s">
        <v>7</v>
      </c>
      <c r="B27" s="22" t="s">
        <v>195</v>
      </c>
      <c r="C27" s="154" t="s">
        <v>196</v>
      </c>
      <c r="D27" s="156">
        <v>42736.0</v>
      </c>
      <c r="E27" s="22" t="s">
        <v>86</v>
      </c>
      <c r="F27" s="22" t="s">
        <v>18</v>
      </c>
      <c r="G27" s="136"/>
      <c r="H27" s="22" t="s">
        <v>38</v>
      </c>
      <c r="I27" s="22" t="s">
        <v>197</v>
      </c>
      <c r="J27" s="22">
        <v>16.0</v>
      </c>
      <c r="K27" s="22">
        <v>17.0</v>
      </c>
      <c r="L27" s="22" t="s">
        <v>89</v>
      </c>
      <c r="M27" s="22">
        <v>8.2</v>
      </c>
      <c r="N27" s="22">
        <v>9.2</v>
      </c>
      <c r="O27" s="22">
        <v>9.2</v>
      </c>
      <c r="W27" s="215" t="s">
        <v>30</v>
      </c>
      <c r="X27" s="136" t="s">
        <v>7</v>
      </c>
      <c r="Y27" s="165">
        <f t="shared" si="1"/>
        <v>25.7</v>
      </c>
      <c r="AA27" s="215" t="s">
        <v>30</v>
      </c>
      <c r="AB27" s="136" t="s">
        <v>7</v>
      </c>
      <c r="AC27" s="165">
        <f t="shared" si="2"/>
        <v>25.7</v>
      </c>
      <c r="AE27" s="215" t="s">
        <v>30</v>
      </c>
      <c r="AF27" s="136" t="s">
        <v>7</v>
      </c>
      <c r="AG27" s="165">
        <f t="shared" si="3"/>
        <v>24.66</v>
      </c>
    </row>
    <row r="28">
      <c r="A28" s="22" t="s">
        <v>7</v>
      </c>
      <c r="B28" s="22" t="s">
        <v>198</v>
      </c>
      <c r="C28" s="154" t="s">
        <v>199</v>
      </c>
      <c r="D28" s="156">
        <v>42736.0</v>
      </c>
      <c r="E28" s="22" t="s">
        <v>86</v>
      </c>
      <c r="F28" s="22" t="s">
        <v>35</v>
      </c>
      <c r="G28" s="22" t="s">
        <v>87</v>
      </c>
      <c r="H28" s="22" t="s">
        <v>44</v>
      </c>
      <c r="I28" s="22" t="s">
        <v>200</v>
      </c>
      <c r="J28" s="22">
        <v>16.0</v>
      </c>
      <c r="K28" s="22">
        <v>17.0</v>
      </c>
      <c r="L28" s="22" t="s">
        <v>89</v>
      </c>
      <c r="M28" s="22">
        <v>5.2</v>
      </c>
      <c r="N28" s="22">
        <v>9.2</v>
      </c>
      <c r="O28" s="22">
        <v>7.7</v>
      </c>
      <c r="W28" s="216" t="s">
        <v>43</v>
      </c>
      <c r="X28" s="136" t="s">
        <v>7</v>
      </c>
      <c r="Y28" s="165">
        <f t="shared" si="1"/>
        <v>13.2</v>
      </c>
      <c r="AA28" s="216" t="s">
        <v>43</v>
      </c>
      <c r="AB28" s="136" t="s">
        <v>7</v>
      </c>
      <c r="AC28" s="165">
        <f t="shared" si="2"/>
        <v>12.2</v>
      </c>
      <c r="AE28" s="216" t="s">
        <v>43</v>
      </c>
      <c r="AF28" s="136" t="s">
        <v>7</v>
      </c>
      <c r="AG28" s="165">
        <f t="shared" si="3"/>
        <v>12.2</v>
      </c>
    </row>
    <row r="29">
      <c r="A29" s="22" t="s">
        <v>7</v>
      </c>
      <c r="B29" s="22" t="s">
        <v>201</v>
      </c>
      <c r="C29" s="154" t="s">
        <v>202</v>
      </c>
      <c r="D29" s="156">
        <v>42736.0</v>
      </c>
      <c r="E29" s="22" t="s">
        <v>86</v>
      </c>
      <c r="F29" s="22" t="s">
        <v>26</v>
      </c>
      <c r="G29" s="22" t="s">
        <v>87</v>
      </c>
      <c r="H29" s="22" t="s">
        <v>40</v>
      </c>
      <c r="I29" s="22" t="s">
        <v>203</v>
      </c>
      <c r="J29" s="22">
        <v>16.0</v>
      </c>
      <c r="K29" s="22">
        <v>17.0</v>
      </c>
      <c r="L29" s="22" t="s">
        <v>89</v>
      </c>
      <c r="M29" s="22">
        <v>6.0</v>
      </c>
      <c r="N29" s="22">
        <v>8.0</v>
      </c>
      <c r="O29" s="22">
        <v>7.0</v>
      </c>
      <c r="W29" s="161" t="s">
        <v>13</v>
      </c>
      <c r="X29" s="136" t="s">
        <v>7</v>
      </c>
      <c r="Y29" s="165">
        <f t="shared" si="1"/>
        <v>17.1</v>
      </c>
      <c r="AA29" s="161" t="s">
        <v>13</v>
      </c>
      <c r="AB29" s="136" t="s">
        <v>7</v>
      </c>
      <c r="AC29" s="165">
        <f t="shared" si="2"/>
        <v>17.1</v>
      </c>
      <c r="AE29" s="161" t="s">
        <v>13</v>
      </c>
      <c r="AF29" s="136" t="s">
        <v>7</v>
      </c>
      <c r="AG29" s="165">
        <f t="shared" si="3"/>
        <v>17.1</v>
      </c>
    </row>
    <row r="30">
      <c r="A30" s="22" t="s">
        <v>7</v>
      </c>
      <c r="B30" s="22" t="s">
        <v>204</v>
      </c>
      <c r="C30" s="154" t="s">
        <v>205</v>
      </c>
      <c r="D30" s="156">
        <v>42736.0</v>
      </c>
      <c r="E30" s="22" t="s">
        <v>86</v>
      </c>
      <c r="F30" s="22" t="s">
        <v>22</v>
      </c>
      <c r="G30" s="22" t="s">
        <v>87</v>
      </c>
      <c r="H30" s="22" t="s">
        <v>27</v>
      </c>
      <c r="I30" s="22" t="s">
        <v>206</v>
      </c>
      <c r="J30" s="22">
        <v>16.0</v>
      </c>
      <c r="K30" s="22">
        <v>17.0</v>
      </c>
      <c r="L30" s="22" t="s">
        <v>89</v>
      </c>
      <c r="M30" s="22">
        <v>7.2</v>
      </c>
      <c r="N30" s="22">
        <v>7.2</v>
      </c>
      <c r="O30" s="22">
        <v>7.2</v>
      </c>
      <c r="W30" s="217" t="s">
        <v>16</v>
      </c>
      <c r="X30" s="136" t="s">
        <v>7</v>
      </c>
      <c r="Y30" s="165">
        <f t="shared" si="1"/>
        <v>20.5</v>
      </c>
      <c r="AA30" s="217" t="s">
        <v>16</v>
      </c>
      <c r="AB30" s="136" t="s">
        <v>7</v>
      </c>
      <c r="AC30" s="165">
        <f t="shared" si="2"/>
        <v>20.5</v>
      </c>
      <c r="AE30" s="217" t="s">
        <v>16</v>
      </c>
      <c r="AF30" s="136" t="s">
        <v>7</v>
      </c>
      <c r="AG30" s="165">
        <f t="shared" si="3"/>
        <v>18.52</v>
      </c>
    </row>
    <row r="31">
      <c r="A31" s="22" t="s">
        <v>7</v>
      </c>
      <c r="B31" s="22" t="s">
        <v>207</v>
      </c>
      <c r="C31" s="154" t="s">
        <v>208</v>
      </c>
      <c r="D31" s="156">
        <v>42736.0</v>
      </c>
      <c r="E31" s="22" t="s">
        <v>86</v>
      </c>
      <c r="F31" s="22" t="s">
        <v>15</v>
      </c>
      <c r="G31" s="22" t="s">
        <v>87</v>
      </c>
      <c r="H31" s="22" t="s">
        <v>28</v>
      </c>
      <c r="I31" s="22" t="s">
        <v>209</v>
      </c>
      <c r="J31" s="22">
        <v>16.0</v>
      </c>
      <c r="K31" s="22">
        <v>17.0</v>
      </c>
      <c r="L31" s="22" t="s">
        <v>89</v>
      </c>
      <c r="M31" s="22">
        <v>5.16</v>
      </c>
      <c r="N31" s="22">
        <v>5.2</v>
      </c>
      <c r="O31" s="22">
        <v>5.2</v>
      </c>
      <c r="W31" s="218" t="s">
        <v>33</v>
      </c>
      <c r="X31" s="136" t="s">
        <v>7</v>
      </c>
      <c r="Y31" s="165">
        <f t="shared" si="1"/>
        <v>11.1</v>
      </c>
      <c r="AA31" s="218" t="s">
        <v>33</v>
      </c>
      <c r="AB31" s="136" t="s">
        <v>7</v>
      </c>
      <c r="AC31" s="165">
        <f t="shared" si="2"/>
        <v>11.1</v>
      </c>
      <c r="AE31" s="218" t="s">
        <v>33</v>
      </c>
      <c r="AF31" s="136" t="s">
        <v>7</v>
      </c>
      <c r="AG31" s="165">
        <f t="shared" si="3"/>
        <v>8.08</v>
      </c>
    </row>
    <row r="32">
      <c r="A32" s="22" t="s">
        <v>7</v>
      </c>
      <c r="B32" s="22" t="s">
        <v>210</v>
      </c>
      <c r="C32" s="154" t="s">
        <v>211</v>
      </c>
      <c r="D32" s="156">
        <v>42736.0</v>
      </c>
      <c r="E32" s="22" t="s">
        <v>86</v>
      </c>
      <c r="F32" s="22" t="s">
        <v>16</v>
      </c>
      <c r="G32" s="136"/>
      <c r="H32" s="22" t="s">
        <v>31</v>
      </c>
      <c r="I32" s="22" t="s">
        <v>212</v>
      </c>
      <c r="J32" s="22">
        <v>16.0</v>
      </c>
      <c r="K32" s="22">
        <v>17.0</v>
      </c>
      <c r="L32" s="22" t="s">
        <v>89</v>
      </c>
      <c r="M32" s="22">
        <v>4.8</v>
      </c>
      <c r="N32" s="22">
        <v>4.8</v>
      </c>
      <c r="O32" s="22">
        <v>4.8</v>
      </c>
      <c r="W32" s="219" t="s">
        <v>18</v>
      </c>
      <c r="X32" s="136" t="s">
        <v>7</v>
      </c>
      <c r="Y32" s="165">
        <f t="shared" si="1"/>
        <v>23.3</v>
      </c>
      <c r="AA32" s="219" t="s">
        <v>18</v>
      </c>
      <c r="AB32" s="136" t="s">
        <v>7</v>
      </c>
      <c r="AC32" s="165">
        <f t="shared" si="2"/>
        <v>21.3</v>
      </c>
      <c r="AE32" s="219" t="s">
        <v>18</v>
      </c>
      <c r="AF32" s="136" t="s">
        <v>7</v>
      </c>
      <c r="AG32" s="165">
        <f t="shared" si="3"/>
        <v>20.32</v>
      </c>
    </row>
    <row r="33">
      <c r="A33" s="22" t="s">
        <v>7</v>
      </c>
      <c r="B33" s="22" t="s">
        <v>213</v>
      </c>
      <c r="C33" s="154" t="s">
        <v>214</v>
      </c>
      <c r="D33" s="156">
        <v>42736.0</v>
      </c>
      <c r="E33" s="22" t="s">
        <v>86</v>
      </c>
      <c r="F33" s="22" t="s">
        <v>29</v>
      </c>
      <c r="G33" s="22" t="s">
        <v>87</v>
      </c>
      <c r="H33" s="22" t="s">
        <v>20</v>
      </c>
      <c r="I33" s="22" t="s">
        <v>215</v>
      </c>
      <c r="J33" s="22">
        <v>16.0</v>
      </c>
      <c r="K33" s="22">
        <v>17.0</v>
      </c>
      <c r="L33" s="22" t="s">
        <v>89</v>
      </c>
      <c r="M33" s="22">
        <v>2.24</v>
      </c>
      <c r="N33" s="22">
        <v>3.2</v>
      </c>
      <c r="O33" s="22">
        <v>2.2</v>
      </c>
      <c r="W33" s="220" t="s">
        <v>27</v>
      </c>
      <c r="X33" s="136" t="s">
        <v>7</v>
      </c>
      <c r="Y33" s="165">
        <f t="shared" si="1"/>
        <v>7.2</v>
      </c>
      <c r="AA33" s="220" t="s">
        <v>27</v>
      </c>
      <c r="AB33" s="136" t="s">
        <v>7</v>
      </c>
      <c r="AC33" s="165">
        <f t="shared" si="2"/>
        <v>7.2</v>
      </c>
      <c r="AE33" s="220" t="s">
        <v>27</v>
      </c>
      <c r="AF33" s="136" t="s">
        <v>7</v>
      </c>
      <c r="AG33" s="165">
        <f t="shared" si="3"/>
        <v>7.2</v>
      </c>
    </row>
    <row r="34">
      <c r="A34" s="22" t="s">
        <v>7</v>
      </c>
      <c r="B34" s="22" t="s">
        <v>216</v>
      </c>
      <c r="C34" s="154" t="s">
        <v>217</v>
      </c>
      <c r="D34" s="156">
        <v>42736.0</v>
      </c>
      <c r="E34" s="22" t="s">
        <v>86</v>
      </c>
      <c r="F34" s="22" t="s">
        <v>38</v>
      </c>
      <c r="G34" s="22" t="s">
        <v>87</v>
      </c>
      <c r="H34" s="22" t="s">
        <v>18</v>
      </c>
      <c r="I34" s="22" t="s">
        <v>130</v>
      </c>
      <c r="J34" s="22">
        <v>16.0</v>
      </c>
      <c r="K34" s="22">
        <v>17.0</v>
      </c>
      <c r="L34" s="22" t="s">
        <v>89</v>
      </c>
      <c r="M34" s="22">
        <v>1.0</v>
      </c>
      <c r="N34" s="22">
        <v>3.0</v>
      </c>
      <c r="O34" s="22">
        <v>2.0</v>
      </c>
      <c r="W34" s="161" t="s">
        <v>31</v>
      </c>
      <c r="X34" s="136" t="s">
        <v>8</v>
      </c>
      <c r="Y34" s="165">
        <f t="shared" ref="Y34:Y65" si="4">SUMIF(H$43:H$113,W34,N$43:N$113)</f>
        <v>12.8</v>
      </c>
      <c r="AA34" s="161" t="s">
        <v>31</v>
      </c>
      <c r="AB34" s="136" t="s">
        <v>8</v>
      </c>
      <c r="AC34" s="165">
        <f t="shared" ref="AC34:AC65" si="5">SUMIF(H$43:H$113,AA34,O$43:O$113)</f>
        <v>10.8</v>
      </c>
      <c r="AE34" s="161" t="s">
        <v>31</v>
      </c>
      <c r="AF34" s="136" t="s">
        <v>8</v>
      </c>
      <c r="AG34" s="165">
        <f t="shared" ref="AG34:AG65" si="6">SUMIF(H$43:H$113,AE34,M$43:M$113)</f>
        <v>8.8</v>
      </c>
    </row>
    <row r="35">
      <c r="A35" s="22" t="s">
        <v>7</v>
      </c>
      <c r="B35" s="22" t="s">
        <v>218</v>
      </c>
      <c r="C35" s="154" t="s">
        <v>219</v>
      </c>
      <c r="D35" s="156">
        <v>42736.0</v>
      </c>
      <c r="E35" s="22" t="s">
        <v>86</v>
      </c>
      <c r="F35" s="22" t="s">
        <v>29</v>
      </c>
      <c r="G35" s="22" t="s">
        <v>87</v>
      </c>
      <c r="H35" s="22" t="s">
        <v>20</v>
      </c>
      <c r="I35" s="22" t="s">
        <v>215</v>
      </c>
      <c r="J35" s="22">
        <v>16.0</v>
      </c>
      <c r="K35" s="22">
        <v>17.0</v>
      </c>
      <c r="L35" s="22" t="s">
        <v>89</v>
      </c>
      <c r="M35" s="22">
        <v>1.74</v>
      </c>
      <c r="N35" s="22">
        <v>2.7</v>
      </c>
      <c r="O35" s="22">
        <v>2.7</v>
      </c>
      <c r="W35" s="169" t="s">
        <v>21</v>
      </c>
      <c r="X35" s="136" t="s">
        <v>8</v>
      </c>
      <c r="Y35" s="165">
        <f t="shared" si="4"/>
        <v>47.9</v>
      </c>
      <c r="AA35" s="169" t="s">
        <v>21</v>
      </c>
      <c r="AB35" s="136" t="s">
        <v>8</v>
      </c>
      <c r="AC35" s="165">
        <f t="shared" si="5"/>
        <v>40.4</v>
      </c>
      <c r="AE35" s="169" t="s">
        <v>21</v>
      </c>
      <c r="AF35" s="136" t="s">
        <v>8</v>
      </c>
      <c r="AG35" s="165">
        <f t="shared" si="6"/>
        <v>35.9</v>
      </c>
    </row>
    <row r="36">
      <c r="A36" s="22" t="s">
        <v>7</v>
      </c>
      <c r="B36" s="22" t="s">
        <v>220</v>
      </c>
      <c r="C36" s="154" t="s">
        <v>221</v>
      </c>
      <c r="D36" s="156">
        <v>42736.0</v>
      </c>
      <c r="E36" s="22" t="s">
        <v>86</v>
      </c>
      <c r="F36" s="22" t="s">
        <v>15</v>
      </c>
      <c r="G36" s="22" t="s">
        <v>87</v>
      </c>
      <c r="H36" s="22" t="s">
        <v>28</v>
      </c>
      <c r="I36" s="22" t="s">
        <v>209</v>
      </c>
      <c r="J36" s="22">
        <v>16.0</v>
      </c>
      <c r="K36" s="22">
        <v>17.0</v>
      </c>
      <c r="L36" s="22" t="s">
        <v>89</v>
      </c>
      <c r="M36" s="22">
        <v>2.38</v>
      </c>
      <c r="N36" s="22">
        <v>2.4</v>
      </c>
      <c r="O36" s="22">
        <v>2.4</v>
      </c>
      <c r="W36" s="172" t="s">
        <v>41</v>
      </c>
      <c r="X36" s="136" t="s">
        <v>8</v>
      </c>
      <c r="Y36" s="165">
        <f t="shared" si="4"/>
        <v>31.4</v>
      </c>
      <c r="AA36" s="172" t="s">
        <v>41</v>
      </c>
      <c r="AB36" s="136" t="s">
        <v>8</v>
      </c>
      <c r="AC36" s="165">
        <f t="shared" si="5"/>
        <v>27.4</v>
      </c>
      <c r="AE36" s="172" t="s">
        <v>41</v>
      </c>
      <c r="AF36" s="136" t="s">
        <v>8</v>
      </c>
      <c r="AG36" s="165">
        <f t="shared" si="6"/>
        <v>26.4</v>
      </c>
    </row>
    <row r="37">
      <c r="A37" s="22" t="s">
        <v>7</v>
      </c>
      <c r="B37" s="22" t="s">
        <v>222</v>
      </c>
      <c r="C37" s="154" t="s">
        <v>223</v>
      </c>
      <c r="D37" s="156">
        <v>42736.0</v>
      </c>
      <c r="E37" s="22" t="s">
        <v>86</v>
      </c>
      <c r="F37" s="22" t="s">
        <v>43</v>
      </c>
      <c r="G37" s="22" t="s">
        <v>87</v>
      </c>
      <c r="H37" s="22" t="s">
        <v>13</v>
      </c>
      <c r="I37" s="22" t="s">
        <v>160</v>
      </c>
      <c r="J37" s="22">
        <v>16.0</v>
      </c>
      <c r="K37" s="22">
        <v>17.0</v>
      </c>
      <c r="L37" s="22" t="s">
        <v>89</v>
      </c>
      <c r="M37" s="22">
        <v>2.38</v>
      </c>
      <c r="N37" s="22">
        <v>2.4</v>
      </c>
      <c r="O37" s="22">
        <v>2.4</v>
      </c>
      <c r="W37" s="175" t="s">
        <v>29</v>
      </c>
      <c r="X37" s="136" t="s">
        <v>8</v>
      </c>
      <c r="Y37" s="165">
        <f t="shared" si="4"/>
        <v>25.7</v>
      </c>
      <c r="AA37" s="175" t="s">
        <v>29</v>
      </c>
      <c r="AB37" s="136" t="s">
        <v>8</v>
      </c>
      <c r="AC37" s="165">
        <f t="shared" si="5"/>
        <v>21.2</v>
      </c>
      <c r="AE37" s="175" t="s">
        <v>29</v>
      </c>
      <c r="AF37" s="136" t="s">
        <v>8</v>
      </c>
      <c r="AG37" s="165">
        <f t="shared" si="6"/>
        <v>19.7</v>
      </c>
    </row>
    <row r="38">
      <c r="A38" s="22" t="s">
        <v>7</v>
      </c>
      <c r="B38" s="22" t="s">
        <v>224</v>
      </c>
      <c r="C38" s="154" t="s">
        <v>225</v>
      </c>
      <c r="D38" s="156">
        <v>42736.0</v>
      </c>
      <c r="E38" s="22" t="s">
        <v>86</v>
      </c>
      <c r="F38" s="22" t="s">
        <v>15</v>
      </c>
      <c r="G38" s="22" t="s">
        <v>87</v>
      </c>
      <c r="H38" s="22" t="s">
        <v>28</v>
      </c>
      <c r="I38" s="22" t="s">
        <v>209</v>
      </c>
      <c r="J38" s="22">
        <v>16.0</v>
      </c>
      <c r="K38" s="22">
        <v>17.0</v>
      </c>
      <c r="L38" s="22" t="s">
        <v>89</v>
      </c>
      <c r="M38" s="22">
        <v>-0.6</v>
      </c>
      <c r="N38" s="22">
        <v>1.4</v>
      </c>
      <c r="O38" s="22">
        <v>1.4</v>
      </c>
      <c r="W38" s="179" t="s">
        <v>25</v>
      </c>
      <c r="X38" s="136" t="s">
        <v>8</v>
      </c>
      <c r="Y38" s="165">
        <f t="shared" si="4"/>
        <v>10.8</v>
      </c>
      <c r="AA38" s="179" t="s">
        <v>25</v>
      </c>
      <c r="AB38" s="136" t="s">
        <v>8</v>
      </c>
      <c r="AC38" s="165">
        <f t="shared" si="5"/>
        <v>10.3</v>
      </c>
      <c r="AE38" s="179" t="s">
        <v>25</v>
      </c>
      <c r="AF38" s="136" t="s">
        <v>8</v>
      </c>
      <c r="AG38" s="165">
        <f t="shared" si="6"/>
        <v>9.8</v>
      </c>
    </row>
    <row r="39">
      <c r="A39" s="22" t="s">
        <v>7</v>
      </c>
      <c r="B39" s="22" t="s">
        <v>226</v>
      </c>
      <c r="C39" s="154" t="s">
        <v>227</v>
      </c>
      <c r="D39" s="156">
        <v>42736.0</v>
      </c>
      <c r="E39" s="22" t="s">
        <v>86</v>
      </c>
      <c r="F39" s="22" t="s">
        <v>38</v>
      </c>
      <c r="G39" s="22" t="s">
        <v>87</v>
      </c>
      <c r="H39" s="22" t="s">
        <v>18</v>
      </c>
      <c r="I39" s="22" t="s">
        <v>130</v>
      </c>
      <c r="J39" s="22">
        <v>16.0</v>
      </c>
      <c r="K39" s="22">
        <v>17.0</v>
      </c>
      <c r="L39" s="22" t="s">
        <v>89</v>
      </c>
      <c r="M39" s="22">
        <v>-0.9</v>
      </c>
      <c r="N39" s="22">
        <v>0.1</v>
      </c>
      <c r="O39" s="22">
        <v>-0.9</v>
      </c>
      <c r="W39" s="182" t="s">
        <v>35</v>
      </c>
      <c r="X39" s="136" t="s">
        <v>8</v>
      </c>
      <c r="Y39" s="165">
        <f t="shared" si="4"/>
        <v>33.5</v>
      </c>
      <c r="AA39" s="182" t="s">
        <v>35</v>
      </c>
      <c r="AB39" s="136" t="s">
        <v>8</v>
      </c>
      <c r="AC39" s="165">
        <f t="shared" si="5"/>
        <v>30.5</v>
      </c>
      <c r="AE39" s="182" t="s">
        <v>35</v>
      </c>
      <c r="AF39" s="136" t="s">
        <v>8</v>
      </c>
      <c r="AG39" s="165">
        <f t="shared" si="6"/>
        <v>27.5</v>
      </c>
    </row>
    <row r="40">
      <c r="A40" s="22" t="s">
        <v>7</v>
      </c>
      <c r="B40" s="22" t="s">
        <v>228</v>
      </c>
      <c r="C40" s="154" t="s">
        <v>229</v>
      </c>
      <c r="D40" s="156">
        <v>42736.0</v>
      </c>
      <c r="E40" s="22" t="s">
        <v>86</v>
      </c>
      <c r="F40" s="22" t="s">
        <v>16</v>
      </c>
      <c r="G40" s="136"/>
      <c r="H40" s="22" t="s">
        <v>31</v>
      </c>
      <c r="I40" s="22" t="s">
        <v>212</v>
      </c>
      <c r="J40" s="22">
        <v>16.0</v>
      </c>
      <c r="K40" s="22">
        <v>17.0</v>
      </c>
      <c r="L40" s="22" t="s">
        <v>89</v>
      </c>
      <c r="M40" s="22">
        <v>-1.34</v>
      </c>
      <c r="N40" s="22">
        <v>-0.3</v>
      </c>
      <c r="O40" s="22">
        <v>-0.3</v>
      </c>
      <c r="W40" s="185" t="s">
        <v>24</v>
      </c>
      <c r="X40" s="136" t="s">
        <v>8</v>
      </c>
      <c r="Y40" s="165">
        <f t="shared" si="4"/>
        <v>24.9</v>
      </c>
      <c r="AA40" s="185" t="s">
        <v>24</v>
      </c>
      <c r="AB40" s="136" t="s">
        <v>8</v>
      </c>
      <c r="AC40" s="165">
        <f t="shared" si="5"/>
        <v>20.4</v>
      </c>
      <c r="AE40" s="185" t="s">
        <v>24</v>
      </c>
      <c r="AF40" s="136" t="s">
        <v>8</v>
      </c>
      <c r="AG40" s="165">
        <f t="shared" si="6"/>
        <v>15.9</v>
      </c>
    </row>
    <row r="41">
      <c r="A41" s="22" t="s">
        <v>7</v>
      </c>
      <c r="B41" s="22" t="s">
        <v>230</v>
      </c>
      <c r="C41" s="154" t="s">
        <v>231</v>
      </c>
      <c r="D41" s="156">
        <v>42736.0</v>
      </c>
      <c r="E41" s="22" t="s">
        <v>86</v>
      </c>
      <c r="F41" s="22" t="s">
        <v>41</v>
      </c>
      <c r="G41" s="22" t="s">
        <v>87</v>
      </c>
      <c r="H41" s="22" t="s">
        <v>24</v>
      </c>
      <c r="I41" s="22" t="s">
        <v>194</v>
      </c>
      <c r="J41" s="22">
        <v>16.0</v>
      </c>
      <c r="K41" s="22">
        <v>17.0</v>
      </c>
      <c r="L41" s="22" t="s">
        <v>89</v>
      </c>
      <c r="M41" s="22">
        <v>-1.52</v>
      </c>
      <c r="N41" s="22">
        <v>-0.5</v>
      </c>
      <c r="O41" s="22">
        <v>-0.5</v>
      </c>
      <c r="W41" s="187" t="s">
        <v>11</v>
      </c>
      <c r="X41" s="136" t="s">
        <v>8</v>
      </c>
      <c r="Y41" s="165">
        <f t="shared" si="4"/>
        <v>30.2</v>
      </c>
      <c r="AA41" s="187" t="s">
        <v>11</v>
      </c>
      <c r="AB41" s="136" t="s">
        <v>8</v>
      </c>
      <c r="AC41" s="165">
        <f t="shared" si="5"/>
        <v>27.7</v>
      </c>
      <c r="AE41" s="187" t="s">
        <v>11</v>
      </c>
      <c r="AF41" s="136" t="s">
        <v>8</v>
      </c>
      <c r="AG41" s="165">
        <f t="shared" si="6"/>
        <v>25.2</v>
      </c>
    </row>
    <row r="42">
      <c r="A42" s="22" t="s">
        <v>7</v>
      </c>
      <c r="B42" s="22" t="s">
        <v>232</v>
      </c>
      <c r="C42" s="154" t="s">
        <v>97</v>
      </c>
      <c r="D42" s="156">
        <v>42736.0</v>
      </c>
      <c r="E42" s="22" t="s">
        <v>86</v>
      </c>
      <c r="F42" s="22" t="s">
        <v>31</v>
      </c>
      <c r="G42" s="22" t="s">
        <v>87</v>
      </c>
      <c r="H42" s="22" t="s">
        <v>16</v>
      </c>
      <c r="I42" s="22" t="s">
        <v>124</v>
      </c>
      <c r="J42" s="22">
        <v>16.0</v>
      </c>
      <c r="K42" s="22">
        <v>17.0</v>
      </c>
      <c r="L42" s="22" t="s">
        <v>89</v>
      </c>
      <c r="M42" s="22">
        <v>-1.68</v>
      </c>
      <c r="N42" s="22">
        <v>-0.7</v>
      </c>
      <c r="O42" s="22">
        <v>-0.7</v>
      </c>
      <c r="W42" s="189" t="s">
        <v>15</v>
      </c>
      <c r="X42" s="136" t="s">
        <v>8</v>
      </c>
      <c r="Y42" s="165">
        <f t="shared" si="4"/>
        <v>6.6</v>
      </c>
      <c r="AA42" s="189" t="s">
        <v>15</v>
      </c>
      <c r="AB42" s="136" t="s">
        <v>8</v>
      </c>
      <c r="AC42" s="165">
        <f t="shared" si="5"/>
        <v>5.1</v>
      </c>
      <c r="AE42" s="189" t="s">
        <v>15</v>
      </c>
      <c r="AF42" s="136" t="s">
        <v>8</v>
      </c>
      <c r="AG42" s="165">
        <f t="shared" si="6"/>
        <v>3.6</v>
      </c>
    </row>
    <row r="43">
      <c r="A43" s="22" t="s">
        <v>8</v>
      </c>
      <c r="B43" s="22" t="s">
        <v>233</v>
      </c>
      <c r="C43" s="154" t="s">
        <v>234</v>
      </c>
      <c r="D43" s="156">
        <v>42736.0</v>
      </c>
      <c r="E43" s="22" t="s">
        <v>86</v>
      </c>
      <c r="F43" s="22" t="s">
        <v>24</v>
      </c>
      <c r="G43" s="136"/>
      <c r="H43" s="22" t="s">
        <v>41</v>
      </c>
      <c r="I43" s="22" t="s">
        <v>172</v>
      </c>
      <c r="J43" s="22">
        <v>16.0</v>
      </c>
      <c r="K43" s="22">
        <v>17.0</v>
      </c>
      <c r="L43" s="22" t="s">
        <v>89</v>
      </c>
      <c r="M43" s="22">
        <v>26.4</v>
      </c>
      <c r="N43" s="22">
        <v>31.4</v>
      </c>
      <c r="O43" s="22">
        <v>27.4</v>
      </c>
      <c r="W43" s="191" t="s">
        <v>40</v>
      </c>
      <c r="X43" s="136" t="s">
        <v>8</v>
      </c>
      <c r="Y43" s="165">
        <f t="shared" si="4"/>
        <v>13.2</v>
      </c>
      <c r="AA43" s="191" t="s">
        <v>40</v>
      </c>
      <c r="AB43" s="136" t="s">
        <v>8</v>
      </c>
      <c r="AC43" s="165">
        <f t="shared" si="5"/>
        <v>11.2</v>
      </c>
      <c r="AE43" s="191" t="s">
        <v>40</v>
      </c>
      <c r="AF43" s="136" t="s">
        <v>8</v>
      </c>
      <c r="AG43" s="165">
        <f t="shared" si="6"/>
        <v>9.2</v>
      </c>
    </row>
    <row r="44">
      <c r="A44" s="22" t="s">
        <v>8</v>
      </c>
      <c r="B44" s="22" t="s">
        <v>235</v>
      </c>
      <c r="C44" s="154" t="s">
        <v>236</v>
      </c>
      <c r="D44" s="156">
        <v>42736.0</v>
      </c>
      <c r="E44" s="22" t="s">
        <v>86</v>
      </c>
      <c r="F44" s="22" t="s">
        <v>21</v>
      </c>
      <c r="G44" s="136"/>
      <c r="H44" s="22" t="s">
        <v>19</v>
      </c>
      <c r="I44" s="22" t="s">
        <v>94</v>
      </c>
      <c r="J44" s="22">
        <v>16.0</v>
      </c>
      <c r="K44" s="22">
        <v>17.0</v>
      </c>
      <c r="L44" s="22" t="s">
        <v>89</v>
      </c>
      <c r="M44" s="22">
        <v>23.7</v>
      </c>
      <c r="N44" s="22">
        <v>28.7</v>
      </c>
      <c r="O44" s="22">
        <v>26.2</v>
      </c>
      <c r="W44" s="192" t="s">
        <v>17</v>
      </c>
      <c r="X44" s="136" t="s">
        <v>8</v>
      </c>
      <c r="Y44" s="165">
        <f t="shared" si="4"/>
        <v>18.2</v>
      </c>
      <c r="AA44" s="192" t="s">
        <v>17</v>
      </c>
      <c r="AB44" s="136" t="s">
        <v>8</v>
      </c>
      <c r="AC44" s="165">
        <f t="shared" si="5"/>
        <v>16.7</v>
      </c>
      <c r="AE44" s="192" t="s">
        <v>17</v>
      </c>
      <c r="AF44" s="136" t="s">
        <v>8</v>
      </c>
      <c r="AG44" s="165">
        <f t="shared" si="6"/>
        <v>15.2</v>
      </c>
    </row>
    <row r="45">
      <c r="A45" s="22" t="s">
        <v>8</v>
      </c>
      <c r="B45" s="22" t="s">
        <v>237</v>
      </c>
      <c r="C45" s="154" t="s">
        <v>238</v>
      </c>
      <c r="D45" s="156">
        <v>42736.0</v>
      </c>
      <c r="E45" s="22" t="s">
        <v>86</v>
      </c>
      <c r="F45" s="22" t="s">
        <v>42</v>
      </c>
      <c r="G45" s="22" t="s">
        <v>87</v>
      </c>
      <c r="H45" s="22" t="s">
        <v>30</v>
      </c>
      <c r="I45" s="22" t="s">
        <v>98</v>
      </c>
      <c r="J45" s="22">
        <v>16.0</v>
      </c>
      <c r="K45" s="22">
        <v>17.0</v>
      </c>
      <c r="L45" s="22" t="s">
        <v>89</v>
      </c>
      <c r="M45" s="22">
        <v>23.6</v>
      </c>
      <c r="N45" s="22">
        <v>28.6</v>
      </c>
      <c r="O45" s="22">
        <v>26.1</v>
      </c>
      <c r="W45" s="193" t="s">
        <v>14</v>
      </c>
      <c r="X45" s="136" t="s">
        <v>8</v>
      </c>
      <c r="Y45" s="165">
        <f t="shared" si="4"/>
        <v>21</v>
      </c>
      <c r="AA45" s="193" t="s">
        <v>14</v>
      </c>
      <c r="AB45" s="136" t="s">
        <v>8</v>
      </c>
      <c r="AC45" s="165">
        <f t="shared" si="5"/>
        <v>19</v>
      </c>
      <c r="AE45" s="193" t="s">
        <v>14</v>
      </c>
      <c r="AF45" s="136" t="s">
        <v>8</v>
      </c>
      <c r="AG45" s="165">
        <f t="shared" si="6"/>
        <v>17</v>
      </c>
    </row>
    <row r="46">
      <c r="A46" s="22" t="s">
        <v>8</v>
      </c>
      <c r="B46" s="22" t="s">
        <v>239</v>
      </c>
      <c r="C46" s="154" t="s">
        <v>240</v>
      </c>
      <c r="D46" s="156">
        <v>42736.0</v>
      </c>
      <c r="E46" s="22" t="s">
        <v>86</v>
      </c>
      <c r="F46" s="22" t="s">
        <v>19</v>
      </c>
      <c r="G46" s="22" t="s">
        <v>87</v>
      </c>
      <c r="H46" s="22" t="s">
        <v>21</v>
      </c>
      <c r="I46" s="22" t="s">
        <v>104</v>
      </c>
      <c r="J46" s="22">
        <v>16.0</v>
      </c>
      <c r="K46" s="22">
        <v>17.0</v>
      </c>
      <c r="L46" s="22" t="s">
        <v>89</v>
      </c>
      <c r="M46" s="22">
        <v>19.2</v>
      </c>
      <c r="N46" s="22">
        <v>28.2</v>
      </c>
      <c r="O46" s="22">
        <v>22.2</v>
      </c>
      <c r="W46" s="194" t="s">
        <v>38</v>
      </c>
      <c r="X46" s="136" t="s">
        <v>8</v>
      </c>
      <c r="Y46" s="165">
        <f t="shared" si="4"/>
        <v>16.7</v>
      </c>
      <c r="AA46" s="194" t="s">
        <v>38</v>
      </c>
      <c r="AB46" s="136" t="s">
        <v>8</v>
      </c>
      <c r="AC46" s="165">
        <f t="shared" si="5"/>
        <v>15.7</v>
      </c>
      <c r="AE46" s="194" t="s">
        <v>38</v>
      </c>
      <c r="AF46" s="136" t="s">
        <v>8</v>
      </c>
      <c r="AG46" s="165">
        <f t="shared" si="6"/>
        <v>14.7</v>
      </c>
    </row>
    <row r="47">
      <c r="A47" s="22" t="s">
        <v>8</v>
      </c>
      <c r="B47" s="22" t="s">
        <v>241</v>
      </c>
      <c r="C47" s="154" t="s">
        <v>242</v>
      </c>
      <c r="D47" s="156">
        <v>42736.0</v>
      </c>
      <c r="E47" s="22" t="s">
        <v>86</v>
      </c>
      <c r="F47" s="22" t="s">
        <v>13</v>
      </c>
      <c r="G47" s="136"/>
      <c r="H47" s="22" t="s">
        <v>43</v>
      </c>
      <c r="I47" s="22" t="s">
        <v>178</v>
      </c>
      <c r="J47" s="22">
        <v>16.0</v>
      </c>
      <c r="K47" s="22">
        <v>17.0</v>
      </c>
      <c r="L47" s="22" t="s">
        <v>89</v>
      </c>
      <c r="M47" s="22">
        <v>22.9</v>
      </c>
      <c r="N47" s="22">
        <v>26.9</v>
      </c>
      <c r="O47" s="22">
        <v>24.9</v>
      </c>
      <c r="W47" s="196" t="s">
        <v>34</v>
      </c>
      <c r="X47" s="136" t="s">
        <v>8</v>
      </c>
      <c r="Y47" s="165">
        <f t="shared" si="4"/>
        <v>26.4</v>
      </c>
      <c r="AA47" s="196" t="s">
        <v>34</v>
      </c>
      <c r="AB47" s="136" t="s">
        <v>8</v>
      </c>
      <c r="AC47" s="165">
        <f t="shared" si="5"/>
        <v>22.4</v>
      </c>
      <c r="AE47" s="196" t="s">
        <v>34</v>
      </c>
      <c r="AF47" s="136" t="s">
        <v>8</v>
      </c>
      <c r="AG47" s="165">
        <f t="shared" si="6"/>
        <v>21.4</v>
      </c>
    </row>
    <row r="48">
      <c r="A48" s="22" t="s">
        <v>8</v>
      </c>
      <c r="B48" s="22" t="s">
        <v>243</v>
      </c>
      <c r="C48" s="154" t="s">
        <v>244</v>
      </c>
      <c r="D48" s="156">
        <v>42736.0</v>
      </c>
      <c r="E48" s="22" t="s">
        <v>86</v>
      </c>
      <c r="F48" s="22" t="s">
        <v>44</v>
      </c>
      <c r="G48" s="136"/>
      <c r="H48" s="22" t="s">
        <v>35</v>
      </c>
      <c r="I48" s="22" t="s">
        <v>116</v>
      </c>
      <c r="J48" s="22">
        <v>16.0</v>
      </c>
      <c r="K48" s="22">
        <v>17.0</v>
      </c>
      <c r="L48" s="22" t="s">
        <v>89</v>
      </c>
      <c r="M48" s="22">
        <v>23.0</v>
      </c>
      <c r="N48" s="22">
        <v>26.0</v>
      </c>
      <c r="O48" s="22">
        <v>24.5</v>
      </c>
      <c r="W48" s="197" t="s">
        <v>32</v>
      </c>
      <c r="X48" s="136" t="s">
        <v>8</v>
      </c>
      <c r="Y48" s="165">
        <f t="shared" si="4"/>
        <v>20.9</v>
      </c>
      <c r="AA48" s="197" t="s">
        <v>32</v>
      </c>
      <c r="AB48" s="136" t="s">
        <v>8</v>
      </c>
      <c r="AC48" s="165">
        <f t="shared" si="5"/>
        <v>18.9</v>
      </c>
      <c r="AE48" s="197" t="s">
        <v>32</v>
      </c>
      <c r="AF48" s="136" t="s">
        <v>8</v>
      </c>
      <c r="AG48" s="165">
        <f t="shared" si="6"/>
        <v>16.9</v>
      </c>
    </row>
    <row r="49">
      <c r="A49" s="22" t="s">
        <v>8</v>
      </c>
      <c r="B49" s="22" t="s">
        <v>245</v>
      </c>
      <c r="C49" s="154" t="s">
        <v>246</v>
      </c>
      <c r="D49" s="156">
        <v>42736.0</v>
      </c>
      <c r="E49" s="22" t="s">
        <v>86</v>
      </c>
      <c r="F49" s="22" t="s">
        <v>20</v>
      </c>
      <c r="G49" s="136"/>
      <c r="H49" s="22" t="s">
        <v>29</v>
      </c>
      <c r="I49" s="22" t="s">
        <v>153</v>
      </c>
      <c r="J49" s="22">
        <v>16.0</v>
      </c>
      <c r="K49" s="22">
        <v>17.0</v>
      </c>
      <c r="L49" s="22" t="s">
        <v>89</v>
      </c>
      <c r="M49" s="22">
        <v>19.7</v>
      </c>
      <c r="N49" s="22">
        <v>25.7</v>
      </c>
      <c r="O49" s="22">
        <v>21.2</v>
      </c>
      <c r="W49" s="199" t="s">
        <v>42</v>
      </c>
      <c r="X49" s="136" t="s">
        <v>8</v>
      </c>
      <c r="Y49" s="165">
        <f t="shared" si="4"/>
        <v>12.1</v>
      </c>
      <c r="AA49" s="199" t="s">
        <v>42</v>
      </c>
      <c r="AB49" s="136" t="s">
        <v>8</v>
      </c>
      <c r="AC49" s="165">
        <f t="shared" si="5"/>
        <v>10.6</v>
      </c>
      <c r="AE49" s="199" t="s">
        <v>42</v>
      </c>
      <c r="AF49" s="136" t="s">
        <v>8</v>
      </c>
      <c r="AG49" s="165">
        <f t="shared" si="6"/>
        <v>9.1</v>
      </c>
    </row>
    <row r="50">
      <c r="A50" s="22" t="s">
        <v>8</v>
      </c>
      <c r="B50" s="22" t="s">
        <v>247</v>
      </c>
      <c r="C50" s="154" t="s">
        <v>248</v>
      </c>
      <c r="D50" s="156">
        <v>42736.0</v>
      </c>
      <c r="E50" s="22" t="s">
        <v>86</v>
      </c>
      <c r="F50" s="22" t="s">
        <v>40</v>
      </c>
      <c r="G50" s="136"/>
      <c r="H50" s="22" t="s">
        <v>26</v>
      </c>
      <c r="I50" s="22" t="s">
        <v>164</v>
      </c>
      <c r="J50" s="22">
        <v>16.0</v>
      </c>
      <c r="K50" s="22">
        <v>17.0</v>
      </c>
      <c r="L50" s="22" t="s">
        <v>89</v>
      </c>
      <c r="M50" s="22">
        <v>22.9</v>
      </c>
      <c r="N50" s="22">
        <v>24.9</v>
      </c>
      <c r="O50" s="22">
        <v>23.9</v>
      </c>
      <c r="W50" s="201" t="s">
        <v>23</v>
      </c>
      <c r="X50" s="136" t="s">
        <v>8</v>
      </c>
      <c r="Y50" s="165">
        <f t="shared" si="4"/>
        <v>25.3</v>
      </c>
      <c r="AA50" s="201" t="s">
        <v>23</v>
      </c>
      <c r="AB50" s="136" t="s">
        <v>8</v>
      </c>
      <c r="AC50" s="165">
        <f t="shared" si="5"/>
        <v>22.3</v>
      </c>
      <c r="AE50" s="201" t="s">
        <v>23</v>
      </c>
      <c r="AF50" s="136" t="s">
        <v>8</v>
      </c>
      <c r="AG50" s="165">
        <f t="shared" si="6"/>
        <v>19.3</v>
      </c>
    </row>
    <row r="51">
      <c r="A51" s="22" t="s">
        <v>8</v>
      </c>
      <c r="B51" s="22" t="s">
        <v>249</v>
      </c>
      <c r="C51" s="154" t="s">
        <v>250</v>
      </c>
      <c r="D51" s="156">
        <v>42736.0</v>
      </c>
      <c r="E51" s="22" t="s">
        <v>86</v>
      </c>
      <c r="F51" s="22" t="s">
        <v>32</v>
      </c>
      <c r="G51" s="22" t="s">
        <v>87</v>
      </c>
      <c r="H51" s="22" t="s">
        <v>34</v>
      </c>
      <c r="I51" s="22" t="s">
        <v>140</v>
      </c>
      <c r="J51" s="22">
        <v>16.0</v>
      </c>
      <c r="K51" s="22">
        <v>17.0</v>
      </c>
      <c r="L51" s="22" t="s">
        <v>89</v>
      </c>
      <c r="M51" s="22">
        <v>19.7</v>
      </c>
      <c r="N51" s="22">
        <v>24.7</v>
      </c>
      <c r="O51" s="22">
        <v>20.7</v>
      </c>
      <c r="W51" s="206" t="s">
        <v>44</v>
      </c>
      <c r="X51" s="136" t="s">
        <v>8</v>
      </c>
      <c r="Y51" s="165">
        <f t="shared" si="4"/>
        <v>25.2</v>
      </c>
      <c r="AA51" s="206" t="s">
        <v>44</v>
      </c>
      <c r="AB51" s="136" t="s">
        <v>8</v>
      </c>
      <c r="AC51" s="165">
        <f t="shared" si="5"/>
        <v>19.7</v>
      </c>
      <c r="AE51" s="206" t="s">
        <v>44</v>
      </c>
      <c r="AF51" s="136" t="s">
        <v>8</v>
      </c>
      <c r="AG51" s="165">
        <f t="shared" si="6"/>
        <v>18.2</v>
      </c>
    </row>
    <row r="52">
      <c r="A52" s="22" t="s">
        <v>8</v>
      </c>
      <c r="B52" s="22" t="s">
        <v>251</v>
      </c>
      <c r="C52" s="154" t="s">
        <v>252</v>
      </c>
      <c r="D52" s="156">
        <v>42736.0</v>
      </c>
      <c r="E52" s="22" t="s">
        <v>86</v>
      </c>
      <c r="F52" s="22" t="s">
        <v>37</v>
      </c>
      <c r="G52" s="136"/>
      <c r="H52" s="22" t="s">
        <v>11</v>
      </c>
      <c r="I52" s="22" t="s">
        <v>120</v>
      </c>
      <c r="J52" s="22">
        <v>16.0</v>
      </c>
      <c r="K52" s="22">
        <v>17.0</v>
      </c>
      <c r="L52" s="22" t="s">
        <v>89</v>
      </c>
      <c r="M52" s="22">
        <v>21.4</v>
      </c>
      <c r="N52" s="22">
        <v>24.4</v>
      </c>
      <c r="O52" s="22">
        <v>22.9</v>
      </c>
      <c r="W52" s="209" t="s">
        <v>19</v>
      </c>
      <c r="X52" s="136" t="s">
        <v>8</v>
      </c>
      <c r="Y52" s="165">
        <f t="shared" si="4"/>
        <v>43.6</v>
      </c>
      <c r="AA52" s="209" t="s">
        <v>19</v>
      </c>
      <c r="AB52" s="136" t="s">
        <v>8</v>
      </c>
      <c r="AC52" s="165">
        <f t="shared" si="5"/>
        <v>39.6</v>
      </c>
      <c r="AE52" s="209" t="s">
        <v>19</v>
      </c>
      <c r="AF52" s="136" t="s">
        <v>8</v>
      </c>
      <c r="AG52" s="165">
        <f t="shared" si="6"/>
        <v>35.6</v>
      </c>
    </row>
    <row r="53">
      <c r="A53" s="22" t="s">
        <v>8</v>
      </c>
      <c r="B53" s="22" t="s">
        <v>253</v>
      </c>
      <c r="C53" s="154" t="s">
        <v>254</v>
      </c>
      <c r="D53" s="156">
        <v>42736.0</v>
      </c>
      <c r="E53" s="22" t="s">
        <v>86</v>
      </c>
      <c r="F53" s="22" t="s">
        <v>11</v>
      </c>
      <c r="G53" s="22" t="s">
        <v>87</v>
      </c>
      <c r="H53" s="22" t="s">
        <v>37</v>
      </c>
      <c r="I53" s="22" t="s">
        <v>145</v>
      </c>
      <c r="J53" s="22">
        <v>16.0</v>
      </c>
      <c r="K53" s="22">
        <v>17.0</v>
      </c>
      <c r="L53" s="22" t="s">
        <v>89</v>
      </c>
      <c r="M53" s="22">
        <v>14.8</v>
      </c>
      <c r="N53" s="22">
        <v>21.8</v>
      </c>
      <c r="O53" s="22">
        <v>16.3</v>
      </c>
      <c r="W53" s="210" t="s">
        <v>39</v>
      </c>
      <c r="X53" s="136" t="s">
        <v>8</v>
      </c>
      <c r="Y53" s="165">
        <f t="shared" si="4"/>
        <v>16.7</v>
      </c>
      <c r="AA53" s="210" t="s">
        <v>39</v>
      </c>
      <c r="AB53" s="136" t="s">
        <v>8</v>
      </c>
      <c r="AC53" s="165">
        <f t="shared" si="5"/>
        <v>12.7</v>
      </c>
      <c r="AE53" s="210" t="s">
        <v>39</v>
      </c>
      <c r="AF53" s="136" t="s">
        <v>8</v>
      </c>
      <c r="AG53" s="165">
        <f t="shared" si="6"/>
        <v>9.7</v>
      </c>
    </row>
    <row r="54">
      <c r="A54" s="22" t="s">
        <v>8</v>
      </c>
      <c r="B54" s="22" t="s">
        <v>255</v>
      </c>
      <c r="C54" s="154" t="s">
        <v>256</v>
      </c>
      <c r="D54" s="156">
        <v>42736.0</v>
      </c>
      <c r="E54" s="22" t="s">
        <v>86</v>
      </c>
      <c r="F54" s="22" t="s">
        <v>17</v>
      </c>
      <c r="G54" s="136"/>
      <c r="H54" s="22" t="s">
        <v>14</v>
      </c>
      <c r="I54" s="22" t="s">
        <v>108</v>
      </c>
      <c r="J54" s="22">
        <v>16.0</v>
      </c>
      <c r="K54" s="22">
        <v>17.0</v>
      </c>
      <c r="L54" s="22" t="s">
        <v>89</v>
      </c>
      <c r="M54" s="22">
        <v>17.0</v>
      </c>
      <c r="N54" s="22">
        <v>21.0</v>
      </c>
      <c r="O54" s="22">
        <v>19.0</v>
      </c>
      <c r="W54" s="211" t="s">
        <v>22</v>
      </c>
      <c r="X54" s="136" t="s">
        <v>8</v>
      </c>
      <c r="Y54" s="165">
        <f t="shared" si="4"/>
        <v>13.5</v>
      </c>
      <c r="AA54" s="211" t="s">
        <v>22</v>
      </c>
      <c r="AB54" s="136" t="s">
        <v>8</v>
      </c>
      <c r="AC54" s="165">
        <f t="shared" si="5"/>
        <v>10.5</v>
      </c>
      <c r="AE54" s="211" t="s">
        <v>22</v>
      </c>
      <c r="AF54" s="136" t="s">
        <v>8</v>
      </c>
      <c r="AG54" s="165">
        <f t="shared" si="6"/>
        <v>7.5</v>
      </c>
    </row>
    <row r="55">
      <c r="A55" s="22" t="s">
        <v>8</v>
      </c>
      <c r="B55" s="22" t="s">
        <v>257</v>
      </c>
      <c r="C55" s="154" t="s">
        <v>258</v>
      </c>
      <c r="D55" s="156">
        <v>42736.0</v>
      </c>
      <c r="E55" s="22" t="s">
        <v>86</v>
      </c>
      <c r="F55" s="22" t="s">
        <v>35</v>
      </c>
      <c r="G55" s="22" t="s">
        <v>87</v>
      </c>
      <c r="H55" s="22" t="s">
        <v>44</v>
      </c>
      <c r="I55" s="22" t="s">
        <v>200</v>
      </c>
      <c r="J55" s="22">
        <v>16.0</v>
      </c>
      <c r="K55" s="22">
        <v>17.0</v>
      </c>
      <c r="L55" s="22" t="s">
        <v>89</v>
      </c>
      <c r="M55" s="22">
        <v>13.5</v>
      </c>
      <c r="N55" s="22">
        <v>16.5</v>
      </c>
      <c r="O55" s="22">
        <v>13.5</v>
      </c>
      <c r="W55" s="212" t="s">
        <v>20</v>
      </c>
      <c r="X55" s="136" t="s">
        <v>8</v>
      </c>
      <c r="Y55" s="165">
        <f t="shared" si="4"/>
        <v>14.7</v>
      </c>
      <c r="AA55" s="212" t="s">
        <v>20</v>
      </c>
      <c r="AB55" s="136" t="s">
        <v>8</v>
      </c>
      <c r="AC55" s="165">
        <f t="shared" si="5"/>
        <v>12.7</v>
      </c>
      <c r="AE55" s="212" t="s">
        <v>20</v>
      </c>
      <c r="AF55" s="136" t="s">
        <v>8</v>
      </c>
      <c r="AG55" s="165">
        <f t="shared" si="6"/>
        <v>11.7</v>
      </c>
    </row>
    <row r="56">
      <c r="A56" s="22" t="s">
        <v>8</v>
      </c>
      <c r="B56" s="22" t="s">
        <v>259</v>
      </c>
      <c r="C56" s="154" t="s">
        <v>260</v>
      </c>
      <c r="D56" s="156">
        <v>42736.0</v>
      </c>
      <c r="E56" s="22" t="s">
        <v>86</v>
      </c>
      <c r="F56" s="22" t="s">
        <v>14</v>
      </c>
      <c r="G56" s="22" t="s">
        <v>87</v>
      </c>
      <c r="H56" s="22" t="s">
        <v>17</v>
      </c>
      <c r="I56" s="22" t="s">
        <v>88</v>
      </c>
      <c r="J56" s="22">
        <v>16.0</v>
      </c>
      <c r="K56" s="22">
        <v>17.0</v>
      </c>
      <c r="L56" s="22" t="s">
        <v>89</v>
      </c>
      <c r="M56" s="22">
        <v>13.6</v>
      </c>
      <c r="N56" s="22">
        <v>15.6</v>
      </c>
      <c r="O56" s="22">
        <v>14.6</v>
      </c>
      <c r="W56" s="169" t="s">
        <v>26</v>
      </c>
      <c r="X56" s="136" t="s">
        <v>8</v>
      </c>
      <c r="Y56" s="165">
        <f t="shared" si="4"/>
        <v>34</v>
      </c>
      <c r="AA56" s="169" t="s">
        <v>26</v>
      </c>
      <c r="AB56" s="136" t="s">
        <v>8</v>
      </c>
      <c r="AC56" s="165">
        <f t="shared" si="5"/>
        <v>33</v>
      </c>
      <c r="AE56" s="169" t="s">
        <v>26</v>
      </c>
      <c r="AF56" s="136" t="s">
        <v>8</v>
      </c>
      <c r="AG56" s="165">
        <f t="shared" si="6"/>
        <v>32</v>
      </c>
    </row>
    <row r="57">
      <c r="A57" s="22" t="s">
        <v>8</v>
      </c>
      <c r="B57" s="22" t="s">
        <v>261</v>
      </c>
      <c r="C57" s="154" t="s">
        <v>262</v>
      </c>
      <c r="D57" s="156">
        <v>42736.0</v>
      </c>
      <c r="E57" s="22" t="s">
        <v>86</v>
      </c>
      <c r="F57" s="22" t="s">
        <v>41</v>
      </c>
      <c r="G57" s="22" t="s">
        <v>87</v>
      </c>
      <c r="H57" s="22" t="s">
        <v>24</v>
      </c>
      <c r="I57" s="22" t="s">
        <v>194</v>
      </c>
      <c r="J57" s="22">
        <v>16.0</v>
      </c>
      <c r="K57" s="22">
        <v>17.0</v>
      </c>
      <c r="L57" s="22" t="s">
        <v>89</v>
      </c>
      <c r="M57" s="22">
        <v>12.3</v>
      </c>
      <c r="N57" s="22">
        <v>15.3</v>
      </c>
      <c r="O57" s="22">
        <v>13.8</v>
      </c>
      <c r="W57" s="213" t="s">
        <v>28</v>
      </c>
      <c r="X57" s="136" t="s">
        <v>8</v>
      </c>
      <c r="Y57" s="165">
        <f t="shared" si="4"/>
        <v>16.1</v>
      </c>
      <c r="AA57" s="213" t="s">
        <v>28</v>
      </c>
      <c r="AB57" s="136" t="s">
        <v>8</v>
      </c>
      <c r="AC57" s="165">
        <f t="shared" si="5"/>
        <v>13.1</v>
      </c>
      <c r="AE57" s="213" t="s">
        <v>28</v>
      </c>
      <c r="AF57" s="136" t="s">
        <v>8</v>
      </c>
      <c r="AG57" s="165">
        <f t="shared" si="6"/>
        <v>10.1</v>
      </c>
    </row>
    <row r="58">
      <c r="A58" s="22" t="s">
        <v>8</v>
      </c>
      <c r="B58" s="22" t="s">
        <v>263</v>
      </c>
      <c r="C58" s="154" t="s">
        <v>264</v>
      </c>
      <c r="D58" s="156">
        <v>42736.0</v>
      </c>
      <c r="E58" s="22" t="s">
        <v>86</v>
      </c>
      <c r="F58" s="22" t="s">
        <v>21</v>
      </c>
      <c r="G58" s="136"/>
      <c r="H58" s="22" t="s">
        <v>19</v>
      </c>
      <c r="I58" s="22" t="s">
        <v>94</v>
      </c>
      <c r="J58" s="22">
        <v>16.0</v>
      </c>
      <c r="K58" s="22">
        <v>17.0</v>
      </c>
      <c r="L58" s="22" t="s">
        <v>89</v>
      </c>
      <c r="M58" s="22">
        <v>11.9</v>
      </c>
      <c r="N58" s="22">
        <v>14.9</v>
      </c>
      <c r="O58" s="22">
        <v>13.4</v>
      </c>
      <c r="W58" s="214" t="s">
        <v>37</v>
      </c>
      <c r="X58" s="136" t="s">
        <v>8</v>
      </c>
      <c r="Y58" s="165">
        <f t="shared" si="4"/>
        <v>22.2</v>
      </c>
      <c r="AA58" s="214" t="s">
        <v>37</v>
      </c>
      <c r="AB58" s="136" t="s">
        <v>8</v>
      </c>
      <c r="AC58" s="165">
        <f t="shared" si="5"/>
        <v>16.7</v>
      </c>
      <c r="AE58" s="214" t="s">
        <v>37</v>
      </c>
      <c r="AF58" s="136" t="s">
        <v>8</v>
      </c>
      <c r="AG58" s="165">
        <f t="shared" si="6"/>
        <v>15.2</v>
      </c>
    </row>
    <row r="59">
      <c r="A59" s="22" t="s">
        <v>8</v>
      </c>
      <c r="B59" s="22" t="s">
        <v>265</v>
      </c>
      <c r="C59" s="154" t="s">
        <v>266</v>
      </c>
      <c r="D59" s="156">
        <v>42736.0</v>
      </c>
      <c r="E59" s="22" t="s">
        <v>86</v>
      </c>
      <c r="F59" s="22" t="s">
        <v>25</v>
      </c>
      <c r="G59" s="22" t="s">
        <v>87</v>
      </c>
      <c r="H59" s="22" t="s">
        <v>33</v>
      </c>
      <c r="I59" s="22" t="s">
        <v>189</v>
      </c>
      <c r="J59" s="22">
        <v>16.0</v>
      </c>
      <c r="K59" s="22">
        <v>17.0</v>
      </c>
      <c r="L59" s="22" t="s">
        <v>89</v>
      </c>
      <c r="M59" s="22">
        <v>13.2</v>
      </c>
      <c r="N59" s="22">
        <v>14.2</v>
      </c>
      <c r="O59" s="22">
        <v>13.7</v>
      </c>
      <c r="W59" s="215" t="s">
        <v>30</v>
      </c>
      <c r="X59" s="136" t="s">
        <v>8</v>
      </c>
      <c r="Y59" s="165">
        <f t="shared" si="4"/>
        <v>30.7</v>
      </c>
      <c r="AA59" s="215" t="s">
        <v>30</v>
      </c>
      <c r="AB59" s="136" t="s">
        <v>8</v>
      </c>
      <c r="AC59" s="165">
        <f t="shared" si="5"/>
        <v>27.7</v>
      </c>
      <c r="AE59" s="215" t="s">
        <v>30</v>
      </c>
      <c r="AF59" s="136" t="s">
        <v>8</v>
      </c>
      <c r="AG59" s="165">
        <f t="shared" si="6"/>
        <v>24.7</v>
      </c>
    </row>
    <row r="60">
      <c r="A60" s="22" t="s">
        <v>8</v>
      </c>
      <c r="B60" s="22" t="s">
        <v>267</v>
      </c>
      <c r="C60" s="154" t="s">
        <v>268</v>
      </c>
      <c r="D60" s="156">
        <v>42736.0</v>
      </c>
      <c r="E60" s="22" t="s">
        <v>86</v>
      </c>
      <c r="F60" s="22" t="s">
        <v>18</v>
      </c>
      <c r="G60" s="136"/>
      <c r="H60" s="22" t="s">
        <v>38</v>
      </c>
      <c r="I60" s="22" t="s">
        <v>197</v>
      </c>
      <c r="J60" s="22">
        <v>16.0</v>
      </c>
      <c r="K60" s="22">
        <v>17.0</v>
      </c>
      <c r="L60" s="22" t="s">
        <v>89</v>
      </c>
      <c r="M60" s="22">
        <v>12.8</v>
      </c>
      <c r="N60" s="22">
        <v>13.8</v>
      </c>
      <c r="O60" s="22">
        <v>13.3</v>
      </c>
      <c r="W60" s="216" t="s">
        <v>43</v>
      </c>
      <c r="X60" s="136" t="s">
        <v>8</v>
      </c>
      <c r="Y60" s="165">
        <f t="shared" si="4"/>
        <v>26.9</v>
      </c>
      <c r="AA60" s="216" t="s">
        <v>43</v>
      </c>
      <c r="AB60" s="136" t="s">
        <v>8</v>
      </c>
      <c r="AC60" s="165">
        <f t="shared" si="5"/>
        <v>24.9</v>
      </c>
      <c r="AE60" s="216" t="s">
        <v>43</v>
      </c>
      <c r="AF60" s="136" t="s">
        <v>8</v>
      </c>
      <c r="AG60" s="165">
        <f t="shared" si="6"/>
        <v>22.9</v>
      </c>
    </row>
    <row r="61">
      <c r="A61" s="22" t="s">
        <v>8</v>
      </c>
      <c r="B61" s="22" t="s">
        <v>269</v>
      </c>
      <c r="C61" s="154" t="s">
        <v>270</v>
      </c>
      <c r="D61" s="156">
        <v>42736.0</v>
      </c>
      <c r="E61" s="22" t="s">
        <v>86</v>
      </c>
      <c r="F61" s="22" t="s">
        <v>22</v>
      </c>
      <c r="G61" s="22" t="s">
        <v>87</v>
      </c>
      <c r="H61" s="22" t="s">
        <v>27</v>
      </c>
      <c r="I61" s="22" t="s">
        <v>206</v>
      </c>
      <c r="J61" s="22">
        <v>16.0</v>
      </c>
      <c r="K61" s="22">
        <v>17.0</v>
      </c>
      <c r="L61" s="22" t="s">
        <v>89</v>
      </c>
      <c r="M61" s="22">
        <v>10.2</v>
      </c>
      <c r="N61" s="22">
        <v>13.2</v>
      </c>
      <c r="O61" s="22">
        <v>10.2</v>
      </c>
      <c r="W61" s="161" t="s">
        <v>13</v>
      </c>
      <c r="X61" s="136" t="s">
        <v>8</v>
      </c>
      <c r="Y61" s="165">
        <f t="shared" si="4"/>
        <v>18.9</v>
      </c>
      <c r="AA61" s="161" t="s">
        <v>13</v>
      </c>
      <c r="AB61" s="136" t="s">
        <v>8</v>
      </c>
      <c r="AC61" s="165">
        <f t="shared" si="5"/>
        <v>17.4</v>
      </c>
      <c r="AE61" s="161" t="s">
        <v>13</v>
      </c>
      <c r="AF61" s="136" t="s">
        <v>8</v>
      </c>
      <c r="AG61" s="165">
        <f t="shared" si="6"/>
        <v>15.9</v>
      </c>
    </row>
    <row r="62">
      <c r="A62" s="22" t="s">
        <v>8</v>
      </c>
      <c r="B62" s="22" t="s">
        <v>271</v>
      </c>
      <c r="C62" s="154" t="s">
        <v>272</v>
      </c>
      <c r="D62" s="156">
        <v>42736.0</v>
      </c>
      <c r="E62" s="22" t="s">
        <v>86</v>
      </c>
      <c r="F62" s="22" t="s">
        <v>22</v>
      </c>
      <c r="G62" s="22" t="s">
        <v>87</v>
      </c>
      <c r="H62" s="22" t="s">
        <v>27</v>
      </c>
      <c r="I62" s="22" t="s">
        <v>206</v>
      </c>
      <c r="J62" s="22">
        <v>16.0</v>
      </c>
      <c r="K62" s="22">
        <v>17.0</v>
      </c>
      <c r="L62" s="22" t="s">
        <v>89</v>
      </c>
      <c r="M62" s="22">
        <v>11.7</v>
      </c>
      <c r="N62" s="22">
        <v>12.7</v>
      </c>
      <c r="O62" s="22">
        <v>12.2</v>
      </c>
      <c r="W62" s="217" t="s">
        <v>16</v>
      </c>
      <c r="X62" s="136" t="s">
        <v>8</v>
      </c>
      <c r="Y62" s="165">
        <f t="shared" si="4"/>
        <v>24</v>
      </c>
      <c r="AA62" s="217" t="s">
        <v>16</v>
      </c>
      <c r="AB62" s="136" t="s">
        <v>8</v>
      </c>
      <c r="AC62" s="165">
        <f t="shared" si="5"/>
        <v>21.5</v>
      </c>
      <c r="AE62" s="217" t="s">
        <v>16</v>
      </c>
      <c r="AF62" s="136" t="s">
        <v>8</v>
      </c>
      <c r="AG62" s="165">
        <f t="shared" si="6"/>
        <v>19</v>
      </c>
    </row>
    <row r="63">
      <c r="A63" s="22" t="s">
        <v>8</v>
      </c>
      <c r="B63" s="22" t="s">
        <v>273</v>
      </c>
      <c r="C63" s="154" t="s">
        <v>274</v>
      </c>
      <c r="D63" s="156">
        <v>42736.0</v>
      </c>
      <c r="E63" s="22" t="s">
        <v>86</v>
      </c>
      <c r="F63" s="22" t="s">
        <v>30</v>
      </c>
      <c r="G63" s="136"/>
      <c r="H63" s="22" t="s">
        <v>42</v>
      </c>
      <c r="I63" s="22" t="s">
        <v>150</v>
      </c>
      <c r="J63" s="22">
        <v>16.0</v>
      </c>
      <c r="K63" s="22">
        <v>17.0</v>
      </c>
      <c r="L63" s="22" t="s">
        <v>89</v>
      </c>
      <c r="M63" s="22">
        <v>9.1</v>
      </c>
      <c r="N63" s="22">
        <v>12.1</v>
      </c>
      <c r="O63" s="22">
        <v>10.6</v>
      </c>
      <c r="W63" s="218" t="s">
        <v>33</v>
      </c>
      <c r="X63" s="136" t="s">
        <v>8</v>
      </c>
      <c r="Y63" s="165">
        <f t="shared" si="4"/>
        <v>17.5</v>
      </c>
      <c r="AA63" s="218" t="s">
        <v>33</v>
      </c>
      <c r="AB63" s="136" t="s">
        <v>8</v>
      </c>
      <c r="AC63" s="165">
        <f t="shared" si="5"/>
        <v>17</v>
      </c>
      <c r="AE63" s="218" t="s">
        <v>33</v>
      </c>
      <c r="AF63" s="136" t="s">
        <v>8</v>
      </c>
      <c r="AG63" s="165">
        <f t="shared" si="6"/>
        <v>16.5</v>
      </c>
    </row>
    <row r="64">
      <c r="A64" s="22" t="s">
        <v>8</v>
      </c>
      <c r="B64" s="22" t="s">
        <v>275</v>
      </c>
      <c r="C64" s="154" t="s">
        <v>276</v>
      </c>
      <c r="D64" s="156">
        <v>42736.0</v>
      </c>
      <c r="E64" s="22" t="s">
        <v>86</v>
      </c>
      <c r="F64" s="22" t="s">
        <v>31</v>
      </c>
      <c r="G64" s="22" t="s">
        <v>87</v>
      </c>
      <c r="H64" s="22" t="s">
        <v>16</v>
      </c>
      <c r="I64" s="22" t="s">
        <v>124</v>
      </c>
      <c r="J64" s="22">
        <v>16.0</v>
      </c>
      <c r="K64" s="22">
        <v>17.0</v>
      </c>
      <c r="L64" s="22" t="s">
        <v>89</v>
      </c>
      <c r="M64" s="22">
        <v>12.0</v>
      </c>
      <c r="N64" s="22">
        <v>12.0</v>
      </c>
      <c r="O64" s="22">
        <v>12.0</v>
      </c>
      <c r="W64" s="219" t="s">
        <v>18</v>
      </c>
      <c r="X64" s="136" t="s">
        <v>8</v>
      </c>
      <c r="Y64" s="165">
        <f t="shared" si="4"/>
        <v>15.9</v>
      </c>
      <c r="AA64" s="219" t="s">
        <v>18</v>
      </c>
      <c r="AB64" s="136" t="s">
        <v>8</v>
      </c>
      <c r="AC64" s="165">
        <f t="shared" si="5"/>
        <v>12.4</v>
      </c>
      <c r="AE64" s="219" t="s">
        <v>18</v>
      </c>
      <c r="AF64" s="136" t="s">
        <v>8</v>
      </c>
      <c r="AG64" s="165">
        <f t="shared" si="6"/>
        <v>8.9</v>
      </c>
    </row>
    <row r="65">
      <c r="A65" s="22" t="s">
        <v>8</v>
      </c>
      <c r="B65" s="22" t="s">
        <v>277</v>
      </c>
      <c r="C65" s="154" t="s">
        <v>278</v>
      </c>
      <c r="D65" s="156">
        <v>42736.0</v>
      </c>
      <c r="E65" s="22" t="s">
        <v>86</v>
      </c>
      <c r="F65" s="22" t="s">
        <v>29</v>
      </c>
      <c r="G65" s="22" t="s">
        <v>87</v>
      </c>
      <c r="H65" s="22" t="s">
        <v>20</v>
      </c>
      <c r="I65" s="22" t="s">
        <v>215</v>
      </c>
      <c r="J65" s="22">
        <v>16.0</v>
      </c>
      <c r="K65" s="22">
        <v>17.0</v>
      </c>
      <c r="L65" s="22" t="s">
        <v>89</v>
      </c>
      <c r="M65" s="22">
        <v>11.0</v>
      </c>
      <c r="N65" s="22">
        <v>12.0</v>
      </c>
      <c r="O65" s="22">
        <v>11.5</v>
      </c>
      <c r="W65" s="220" t="s">
        <v>27</v>
      </c>
      <c r="X65" s="136" t="s">
        <v>8</v>
      </c>
      <c r="Y65" s="165">
        <f t="shared" si="4"/>
        <v>27.2</v>
      </c>
      <c r="AA65" s="220" t="s">
        <v>27</v>
      </c>
      <c r="AB65" s="136" t="s">
        <v>8</v>
      </c>
      <c r="AC65" s="165">
        <f t="shared" si="5"/>
        <v>23.2</v>
      </c>
      <c r="AE65" s="220" t="s">
        <v>27</v>
      </c>
      <c r="AF65" s="136" t="s">
        <v>8</v>
      </c>
      <c r="AG65" s="165">
        <f t="shared" si="6"/>
        <v>22.2</v>
      </c>
    </row>
    <row r="66">
      <c r="A66" s="22" t="s">
        <v>8</v>
      </c>
      <c r="B66" s="22" t="s">
        <v>279</v>
      </c>
      <c r="C66" s="154" t="s">
        <v>280</v>
      </c>
      <c r="D66" s="156">
        <v>42736.0</v>
      </c>
      <c r="E66" s="22" t="s">
        <v>86</v>
      </c>
      <c r="F66" s="22" t="s">
        <v>16</v>
      </c>
      <c r="G66" s="136"/>
      <c r="H66" s="22" t="s">
        <v>31</v>
      </c>
      <c r="I66" s="22" t="s">
        <v>212</v>
      </c>
      <c r="J66" s="22">
        <v>16.0</v>
      </c>
      <c r="K66" s="22">
        <v>17.0</v>
      </c>
      <c r="L66" s="22" t="s">
        <v>89</v>
      </c>
      <c r="M66" s="22">
        <v>7.7</v>
      </c>
      <c r="N66" s="22">
        <v>11.7</v>
      </c>
      <c r="O66" s="22">
        <v>9.7</v>
      </c>
      <c r="W66" s="161" t="s">
        <v>31</v>
      </c>
      <c r="X66" s="136" t="s">
        <v>10</v>
      </c>
      <c r="Y66" s="165">
        <f t="shared" ref="Y66:Y97" si="7">SUMIF(H$114:H$157,W66,N$114:N$157)</f>
        <v>3.2</v>
      </c>
      <c r="AA66" s="161" t="s">
        <v>31</v>
      </c>
      <c r="AB66" s="136" t="s">
        <v>10</v>
      </c>
      <c r="AC66" s="165">
        <f t="shared" ref="AC66:AC97" si="8">SUMIF(H$114:H$157,AA66,O$114:O$157)</f>
        <v>2.2</v>
      </c>
      <c r="AE66" s="161" t="s">
        <v>31</v>
      </c>
      <c r="AF66" s="136" t="s">
        <v>10</v>
      </c>
      <c r="AG66" s="165">
        <f t="shared" ref="AG66:AG97" si="9">SUMIF(H$114:H$157,AE66,M$114:M$157)</f>
        <v>1.2</v>
      </c>
    </row>
    <row r="67">
      <c r="A67" s="221" t="s">
        <v>8</v>
      </c>
      <c r="B67" s="22" t="s">
        <v>281</v>
      </c>
      <c r="C67" s="154" t="s">
        <v>282</v>
      </c>
      <c r="D67" s="156">
        <v>42736.0</v>
      </c>
      <c r="E67" s="22" t="s">
        <v>86</v>
      </c>
      <c r="F67" s="22" t="s">
        <v>34</v>
      </c>
      <c r="G67" s="136"/>
      <c r="H67" s="22" t="s">
        <v>32</v>
      </c>
      <c r="I67" s="22" t="s">
        <v>111</v>
      </c>
      <c r="J67" s="22">
        <v>16.0</v>
      </c>
      <c r="K67" s="22">
        <v>17.0</v>
      </c>
      <c r="L67" s="22" t="s">
        <v>89</v>
      </c>
      <c r="M67" s="22">
        <v>9.3</v>
      </c>
      <c r="N67" s="22">
        <v>11.3</v>
      </c>
      <c r="O67" s="22">
        <v>10.3</v>
      </c>
      <c r="W67" s="169" t="s">
        <v>21</v>
      </c>
      <c r="X67" s="136" t="s">
        <v>10</v>
      </c>
      <c r="Y67" s="165">
        <f t="shared" si="7"/>
        <v>6.8</v>
      </c>
      <c r="AA67" s="169" t="s">
        <v>21</v>
      </c>
      <c r="AB67" s="136" t="s">
        <v>10</v>
      </c>
      <c r="AC67" s="165">
        <f t="shared" si="8"/>
        <v>5.3</v>
      </c>
      <c r="AE67" s="169" t="s">
        <v>21</v>
      </c>
      <c r="AF67" s="136" t="s">
        <v>10</v>
      </c>
      <c r="AG67" s="165">
        <f t="shared" si="9"/>
        <v>3.8</v>
      </c>
    </row>
    <row r="68">
      <c r="A68" s="22" t="s">
        <v>8</v>
      </c>
      <c r="B68" s="22" t="s">
        <v>283</v>
      </c>
      <c r="C68" s="154" t="s">
        <v>284</v>
      </c>
      <c r="D68" s="156">
        <v>42736.0</v>
      </c>
      <c r="E68" s="22" t="s">
        <v>86</v>
      </c>
      <c r="F68" s="22" t="s">
        <v>39</v>
      </c>
      <c r="G68" s="22" t="s">
        <v>87</v>
      </c>
      <c r="H68" s="22" t="s">
        <v>23</v>
      </c>
      <c r="I68" s="22" t="s">
        <v>101</v>
      </c>
      <c r="J68" s="22">
        <v>16.0</v>
      </c>
      <c r="K68" s="22">
        <v>17.0</v>
      </c>
      <c r="L68" s="22" t="s">
        <v>89</v>
      </c>
      <c r="M68" s="22">
        <v>11.1</v>
      </c>
      <c r="N68" s="22">
        <v>11.1</v>
      </c>
      <c r="O68" s="22">
        <v>11.1</v>
      </c>
      <c r="W68" s="172" t="s">
        <v>41</v>
      </c>
      <c r="X68" s="136" t="s">
        <v>10</v>
      </c>
      <c r="Y68" s="165">
        <f t="shared" si="7"/>
        <v>10.3</v>
      </c>
      <c r="AA68" s="172" t="s">
        <v>41</v>
      </c>
      <c r="AB68" s="136" t="s">
        <v>10</v>
      </c>
      <c r="AC68" s="165">
        <f t="shared" si="8"/>
        <v>8.8</v>
      </c>
      <c r="AE68" s="172" t="s">
        <v>41</v>
      </c>
      <c r="AF68" s="136" t="s">
        <v>10</v>
      </c>
      <c r="AG68" s="165">
        <f t="shared" si="9"/>
        <v>7.3</v>
      </c>
    </row>
    <row r="69">
      <c r="A69" s="22" t="s">
        <v>8</v>
      </c>
      <c r="B69" s="22" t="s">
        <v>285</v>
      </c>
      <c r="C69" s="154" t="s">
        <v>286</v>
      </c>
      <c r="D69" s="156">
        <v>42736.0</v>
      </c>
      <c r="E69" s="22" t="s">
        <v>86</v>
      </c>
      <c r="F69" s="22" t="s">
        <v>23</v>
      </c>
      <c r="G69" s="136"/>
      <c r="H69" s="22" t="s">
        <v>39</v>
      </c>
      <c r="I69" s="22" t="s">
        <v>157</v>
      </c>
      <c r="J69" s="22">
        <v>16.0</v>
      </c>
      <c r="K69" s="22">
        <v>17.0</v>
      </c>
      <c r="L69" s="22" t="s">
        <v>89</v>
      </c>
      <c r="M69" s="22">
        <v>7.9</v>
      </c>
      <c r="N69" s="22">
        <v>10.9</v>
      </c>
      <c r="O69" s="22">
        <v>9.4</v>
      </c>
      <c r="W69" s="175" t="s">
        <v>29</v>
      </c>
      <c r="X69" s="136" t="s">
        <v>10</v>
      </c>
      <c r="Y69" s="165">
        <f t="shared" si="7"/>
        <v>1.7</v>
      </c>
      <c r="AA69" s="175" t="s">
        <v>29</v>
      </c>
      <c r="AB69" s="136" t="s">
        <v>10</v>
      </c>
      <c r="AC69" s="165">
        <f t="shared" si="8"/>
        <v>1.2</v>
      </c>
      <c r="AE69" s="175" t="s">
        <v>29</v>
      </c>
      <c r="AF69" s="136" t="s">
        <v>10</v>
      </c>
      <c r="AG69" s="165">
        <f t="shared" si="9"/>
        <v>0.7</v>
      </c>
    </row>
    <row r="70">
      <c r="A70" s="22" t="s">
        <v>8</v>
      </c>
      <c r="B70" s="22" t="s">
        <v>287</v>
      </c>
      <c r="C70" s="154" t="s">
        <v>288</v>
      </c>
      <c r="D70" s="156">
        <v>42736.0</v>
      </c>
      <c r="E70" s="22" t="s">
        <v>86</v>
      </c>
      <c r="F70" s="22" t="s">
        <v>19</v>
      </c>
      <c r="G70" s="22" t="s">
        <v>87</v>
      </c>
      <c r="H70" s="22" t="s">
        <v>21</v>
      </c>
      <c r="I70" s="22" t="s">
        <v>104</v>
      </c>
      <c r="J70" s="22">
        <v>16.0</v>
      </c>
      <c r="K70" s="22">
        <v>17.0</v>
      </c>
      <c r="L70" s="22" t="s">
        <v>89</v>
      </c>
      <c r="M70" s="22">
        <v>7.8</v>
      </c>
      <c r="N70" s="22">
        <v>10.8</v>
      </c>
      <c r="O70" s="22">
        <v>9.3</v>
      </c>
      <c r="W70" s="179" t="s">
        <v>25</v>
      </c>
      <c r="X70" s="136" t="s">
        <v>10</v>
      </c>
      <c r="Y70" s="165">
        <f t="shared" si="7"/>
        <v>1.1</v>
      </c>
      <c r="AA70" s="179" t="s">
        <v>25</v>
      </c>
      <c r="AB70" s="136" t="s">
        <v>10</v>
      </c>
      <c r="AC70" s="165">
        <f t="shared" si="8"/>
        <v>0.6</v>
      </c>
      <c r="AE70" s="179" t="s">
        <v>25</v>
      </c>
      <c r="AF70" s="136" t="s">
        <v>10</v>
      </c>
      <c r="AG70" s="165">
        <f t="shared" si="9"/>
        <v>0.1</v>
      </c>
    </row>
    <row r="71">
      <c r="A71" s="22" t="s">
        <v>8</v>
      </c>
      <c r="B71" s="22" t="s">
        <v>289</v>
      </c>
      <c r="C71" s="154" t="s">
        <v>290</v>
      </c>
      <c r="D71" s="156">
        <v>42736.0</v>
      </c>
      <c r="E71" s="22" t="s">
        <v>86</v>
      </c>
      <c r="F71" s="22" t="s">
        <v>27</v>
      </c>
      <c r="G71" s="136"/>
      <c r="H71" s="22" t="s">
        <v>22</v>
      </c>
      <c r="I71" s="22" t="s">
        <v>167</v>
      </c>
      <c r="J71" s="22">
        <v>16.0</v>
      </c>
      <c r="K71" s="22">
        <v>17.0</v>
      </c>
      <c r="L71" s="22" t="s">
        <v>89</v>
      </c>
      <c r="M71" s="22">
        <v>4.2</v>
      </c>
      <c r="N71" s="22">
        <v>10.2</v>
      </c>
      <c r="O71" s="22">
        <v>7.2</v>
      </c>
      <c r="W71" s="182" t="s">
        <v>35</v>
      </c>
      <c r="X71" s="136" t="s">
        <v>10</v>
      </c>
      <c r="Y71" s="165">
        <f t="shared" si="7"/>
        <v>31.7</v>
      </c>
      <c r="AA71" s="182" t="s">
        <v>35</v>
      </c>
      <c r="AB71" s="136" t="s">
        <v>10</v>
      </c>
      <c r="AC71" s="165">
        <f t="shared" si="8"/>
        <v>23.2</v>
      </c>
      <c r="AE71" s="182" t="s">
        <v>35</v>
      </c>
      <c r="AF71" s="136" t="s">
        <v>10</v>
      </c>
      <c r="AG71" s="165">
        <f t="shared" si="9"/>
        <v>17.7</v>
      </c>
    </row>
    <row r="72">
      <c r="A72" s="22" t="s">
        <v>8</v>
      </c>
      <c r="B72" s="22" t="s">
        <v>291</v>
      </c>
      <c r="C72" s="154" t="s">
        <v>292</v>
      </c>
      <c r="D72" s="156">
        <v>42736.0</v>
      </c>
      <c r="E72" s="22" t="s">
        <v>86</v>
      </c>
      <c r="F72" s="22" t="s">
        <v>34</v>
      </c>
      <c r="G72" s="136"/>
      <c r="H72" s="22" t="s">
        <v>32</v>
      </c>
      <c r="I72" s="22" t="s">
        <v>111</v>
      </c>
      <c r="J72" s="22">
        <v>16.0</v>
      </c>
      <c r="K72" s="22">
        <v>17.0</v>
      </c>
      <c r="L72" s="22" t="s">
        <v>89</v>
      </c>
      <c r="M72" s="22">
        <v>7.6</v>
      </c>
      <c r="N72" s="22">
        <v>9.6</v>
      </c>
      <c r="O72" s="22">
        <v>8.6</v>
      </c>
      <c r="W72" s="185" t="s">
        <v>24</v>
      </c>
      <c r="X72" s="136" t="s">
        <v>10</v>
      </c>
      <c r="Y72" s="165">
        <f t="shared" si="7"/>
        <v>20.1</v>
      </c>
      <c r="AA72" s="185" t="s">
        <v>24</v>
      </c>
      <c r="AB72" s="136" t="s">
        <v>10</v>
      </c>
      <c r="AC72" s="165">
        <f t="shared" si="8"/>
        <v>14.6</v>
      </c>
      <c r="AE72" s="185" t="s">
        <v>24</v>
      </c>
      <c r="AF72" s="136" t="s">
        <v>10</v>
      </c>
      <c r="AG72" s="165">
        <f t="shared" si="9"/>
        <v>9.1</v>
      </c>
    </row>
    <row r="73">
      <c r="A73" s="22" t="s">
        <v>8</v>
      </c>
      <c r="B73" s="22" t="s">
        <v>293</v>
      </c>
      <c r="C73" s="154" t="s">
        <v>294</v>
      </c>
      <c r="D73" s="156">
        <v>42736.0</v>
      </c>
      <c r="E73" s="22" t="s">
        <v>86</v>
      </c>
      <c r="F73" s="22" t="s">
        <v>40</v>
      </c>
      <c r="G73" s="136"/>
      <c r="H73" s="22" t="s">
        <v>26</v>
      </c>
      <c r="I73" s="22" t="s">
        <v>164</v>
      </c>
      <c r="J73" s="22">
        <v>16.0</v>
      </c>
      <c r="K73" s="22">
        <v>17.0</v>
      </c>
      <c r="L73" s="22" t="s">
        <v>89</v>
      </c>
      <c r="M73" s="22">
        <v>9.0</v>
      </c>
      <c r="N73" s="22">
        <v>9.0</v>
      </c>
      <c r="O73" s="22">
        <v>9.0</v>
      </c>
      <c r="W73" s="187" t="s">
        <v>11</v>
      </c>
      <c r="X73" s="136" t="s">
        <v>10</v>
      </c>
      <c r="Y73" s="165">
        <f t="shared" si="7"/>
        <v>3.6</v>
      </c>
      <c r="AA73" s="187" t="s">
        <v>11</v>
      </c>
      <c r="AB73" s="136" t="s">
        <v>10</v>
      </c>
      <c r="AC73" s="165">
        <f t="shared" si="8"/>
        <v>2.6</v>
      </c>
      <c r="AE73" s="187" t="s">
        <v>11</v>
      </c>
      <c r="AF73" s="136" t="s">
        <v>10</v>
      </c>
      <c r="AG73" s="165">
        <f t="shared" si="9"/>
        <v>1.6</v>
      </c>
    </row>
    <row r="74">
      <c r="A74" s="22" t="s">
        <v>8</v>
      </c>
      <c r="B74" s="22" t="s">
        <v>295</v>
      </c>
      <c r="C74" s="154" t="s">
        <v>296</v>
      </c>
      <c r="D74" s="156">
        <v>42736.0</v>
      </c>
      <c r="E74" s="22" t="s">
        <v>86</v>
      </c>
      <c r="F74" s="22" t="s">
        <v>19</v>
      </c>
      <c r="G74" s="22" t="s">
        <v>87</v>
      </c>
      <c r="H74" s="22" t="s">
        <v>21</v>
      </c>
      <c r="I74" s="22" t="s">
        <v>104</v>
      </c>
      <c r="J74" s="22">
        <v>16.0</v>
      </c>
      <c r="K74" s="22">
        <v>17.0</v>
      </c>
      <c r="L74" s="22" t="s">
        <v>89</v>
      </c>
      <c r="M74" s="22">
        <v>8.9</v>
      </c>
      <c r="N74" s="22">
        <v>8.9</v>
      </c>
      <c r="O74" s="22">
        <v>8.9</v>
      </c>
      <c r="W74" s="189" t="s">
        <v>15</v>
      </c>
      <c r="X74" s="136" t="s">
        <v>10</v>
      </c>
      <c r="Y74" s="165">
        <f t="shared" si="7"/>
        <v>52.7</v>
      </c>
      <c r="AA74" s="189" t="s">
        <v>15</v>
      </c>
      <c r="AB74" s="136" t="s">
        <v>10</v>
      </c>
      <c r="AC74" s="165">
        <f t="shared" si="8"/>
        <v>40.2</v>
      </c>
      <c r="AE74" s="189" t="s">
        <v>15</v>
      </c>
      <c r="AF74" s="136" t="s">
        <v>10</v>
      </c>
      <c r="AG74" s="165">
        <f t="shared" si="9"/>
        <v>30.7</v>
      </c>
    </row>
    <row r="75">
      <c r="A75" s="22" t="s">
        <v>8</v>
      </c>
      <c r="B75" s="22" t="s">
        <v>297</v>
      </c>
      <c r="C75" s="154" t="s">
        <v>298</v>
      </c>
      <c r="D75" s="156">
        <v>42736.0</v>
      </c>
      <c r="E75" s="22" t="s">
        <v>86</v>
      </c>
      <c r="F75" s="22" t="s">
        <v>33</v>
      </c>
      <c r="G75" s="136"/>
      <c r="H75" s="22" t="s">
        <v>25</v>
      </c>
      <c r="I75" s="22" t="s">
        <v>183</v>
      </c>
      <c r="J75" s="22">
        <v>16.0</v>
      </c>
      <c r="K75" s="22">
        <v>17.0</v>
      </c>
      <c r="L75" s="22" t="s">
        <v>89</v>
      </c>
      <c r="M75" s="22">
        <v>7.9</v>
      </c>
      <c r="N75" s="22">
        <v>8.9</v>
      </c>
      <c r="O75" s="22">
        <v>8.4</v>
      </c>
      <c r="W75" s="191" t="s">
        <v>40</v>
      </c>
      <c r="X75" s="136" t="s">
        <v>10</v>
      </c>
      <c r="Y75" s="165">
        <f t="shared" si="7"/>
        <v>5.6</v>
      </c>
      <c r="AA75" s="191" t="s">
        <v>40</v>
      </c>
      <c r="AB75" s="136" t="s">
        <v>10</v>
      </c>
      <c r="AC75" s="165">
        <f t="shared" si="8"/>
        <v>4.1</v>
      </c>
      <c r="AE75" s="191" t="s">
        <v>40</v>
      </c>
      <c r="AF75" s="136" t="s">
        <v>10</v>
      </c>
      <c r="AG75" s="165">
        <f t="shared" si="9"/>
        <v>2.6</v>
      </c>
    </row>
    <row r="76">
      <c r="A76" s="22" t="s">
        <v>8</v>
      </c>
      <c r="B76" s="22" t="s">
        <v>299</v>
      </c>
      <c r="C76" s="154" t="s">
        <v>240</v>
      </c>
      <c r="D76" s="156">
        <v>42736.0</v>
      </c>
      <c r="E76" s="22" t="s">
        <v>86</v>
      </c>
      <c r="F76" s="22" t="s">
        <v>38</v>
      </c>
      <c r="G76" s="22" t="s">
        <v>87</v>
      </c>
      <c r="H76" s="22" t="s">
        <v>18</v>
      </c>
      <c r="I76" s="22" t="s">
        <v>130</v>
      </c>
      <c r="J76" s="22">
        <v>16.0</v>
      </c>
      <c r="K76" s="22">
        <v>17.0</v>
      </c>
      <c r="L76" s="22" t="s">
        <v>89</v>
      </c>
      <c r="M76" s="22">
        <v>4.9</v>
      </c>
      <c r="N76" s="22">
        <v>8.9</v>
      </c>
      <c r="O76" s="22">
        <v>6.9</v>
      </c>
      <c r="W76" s="192" t="s">
        <v>17</v>
      </c>
      <c r="X76" s="136" t="s">
        <v>10</v>
      </c>
      <c r="Y76" s="165">
        <f t="shared" si="7"/>
        <v>12</v>
      </c>
      <c r="AA76" s="192" t="s">
        <v>17</v>
      </c>
      <c r="AB76" s="136" t="s">
        <v>10</v>
      </c>
      <c r="AC76" s="165">
        <f t="shared" si="8"/>
        <v>9.5</v>
      </c>
      <c r="AE76" s="192" t="s">
        <v>17</v>
      </c>
      <c r="AF76" s="136" t="s">
        <v>10</v>
      </c>
      <c r="AG76" s="165">
        <f t="shared" si="9"/>
        <v>7</v>
      </c>
    </row>
    <row r="77">
      <c r="A77" s="22" t="s">
        <v>8</v>
      </c>
      <c r="B77" s="22" t="s">
        <v>300</v>
      </c>
      <c r="C77" s="154" t="s">
        <v>301</v>
      </c>
      <c r="D77" s="156">
        <v>42736.0</v>
      </c>
      <c r="E77" s="22" t="s">
        <v>86</v>
      </c>
      <c r="F77" s="22" t="s">
        <v>35</v>
      </c>
      <c r="G77" s="22" t="s">
        <v>87</v>
      </c>
      <c r="H77" s="22" t="s">
        <v>44</v>
      </c>
      <c r="I77" s="22" t="s">
        <v>200</v>
      </c>
      <c r="J77" s="22">
        <v>16.0</v>
      </c>
      <c r="K77" s="22">
        <v>17.0</v>
      </c>
      <c r="L77" s="22" t="s">
        <v>89</v>
      </c>
      <c r="M77" s="22">
        <v>4.7</v>
      </c>
      <c r="N77" s="22">
        <v>8.7</v>
      </c>
      <c r="O77" s="22">
        <v>6.2</v>
      </c>
      <c r="W77" s="193" t="s">
        <v>14</v>
      </c>
      <c r="X77" s="136" t="s">
        <v>10</v>
      </c>
      <c r="Y77" s="165">
        <f t="shared" si="7"/>
        <v>12.1</v>
      </c>
      <c r="AA77" s="193" t="s">
        <v>14</v>
      </c>
      <c r="AB77" s="136" t="s">
        <v>10</v>
      </c>
      <c r="AC77" s="165">
        <f t="shared" si="8"/>
        <v>9.1</v>
      </c>
      <c r="AE77" s="193" t="s">
        <v>14</v>
      </c>
      <c r="AF77" s="136" t="s">
        <v>10</v>
      </c>
      <c r="AG77" s="165">
        <f t="shared" si="9"/>
        <v>6.1</v>
      </c>
    </row>
    <row r="78">
      <c r="A78" s="22" t="s">
        <v>8</v>
      </c>
      <c r="B78" s="22" t="s">
        <v>302</v>
      </c>
      <c r="C78" s="154" t="s">
        <v>303</v>
      </c>
      <c r="D78" s="156">
        <v>42736.0</v>
      </c>
      <c r="E78" s="22" t="s">
        <v>86</v>
      </c>
      <c r="F78" s="22" t="s">
        <v>26</v>
      </c>
      <c r="G78" s="22" t="s">
        <v>87</v>
      </c>
      <c r="H78" s="22" t="s">
        <v>40</v>
      </c>
      <c r="I78" s="22" t="s">
        <v>203</v>
      </c>
      <c r="J78" s="22">
        <v>16.0</v>
      </c>
      <c r="K78" s="22">
        <v>17.0</v>
      </c>
      <c r="L78" s="22" t="s">
        <v>89</v>
      </c>
      <c r="M78" s="22">
        <v>5.7</v>
      </c>
      <c r="N78" s="22">
        <v>7.7</v>
      </c>
      <c r="O78" s="22">
        <v>6.7</v>
      </c>
      <c r="W78" s="194" t="s">
        <v>38</v>
      </c>
      <c r="X78" s="136" t="s">
        <v>10</v>
      </c>
      <c r="Y78" s="165">
        <f t="shared" si="7"/>
        <v>8.5</v>
      </c>
      <c r="AA78" s="194" t="s">
        <v>38</v>
      </c>
      <c r="AB78" s="136" t="s">
        <v>10</v>
      </c>
      <c r="AC78" s="165">
        <f t="shared" si="8"/>
        <v>6</v>
      </c>
      <c r="AE78" s="194" t="s">
        <v>38</v>
      </c>
      <c r="AF78" s="136" t="s">
        <v>10</v>
      </c>
      <c r="AG78" s="165">
        <f t="shared" si="9"/>
        <v>3.5</v>
      </c>
    </row>
    <row r="79">
      <c r="A79" s="22" t="s">
        <v>8</v>
      </c>
      <c r="B79" s="22" t="s">
        <v>304</v>
      </c>
      <c r="C79" s="154" t="s">
        <v>305</v>
      </c>
      <c r="D79" s="156">
        <v>42736.0</v>
      </c>
      <c r="E79" s="22" t="s">
        <v>86</v>
      </c>
      <c r="F79" s="22" t="s">
        <v>44</v>
      </c>
      <c r="G79" s="136"/>
      <c r="H79" s="22" t="s">
        <v>35</v>
      </c>
      <c r="I79" s="22" t="s">
        <v>116</v>
      </c>
      <c r="J79" s="22">
        <v>16.0</v>
      </c>
      <c r="K79" s="22">
        <v>17.0</v>
      </c>
      <c r="L79" s="22" t="s">
        <v>89</v>
      </c>
      <c r="M79" s="22">
        <v>4.5</v>
      </c>
      <c r="N79" s="22">
        <v>7.5</v>
      </c>
      <c r="O79" s="22">
        <v>6.0</v>
      </c>
      <c r="W79" s="196" t="s">
        <v>34</v>
      </c>
      <c r="X79" s="136" t="s">
        <v>10</v>
      </c>
      <c r="Y79" s="165">
        <f t="shared" si="7"/>
        <v>11.5</v>
      </c>
      <c r="AA79" s="196" t="s">
        <v>34</v>
      </c>
      <c r="AB79" s="136" t="s">
        <v>10</v>
      </c>
      <c r="AC79" s="165">
        <f t="shared" si="8"/>
        <v>10</v>
      </c>
      <c r="AE79" s="196" t="s">
        <v>34</v>
      </c>
      <c r="AF79" s="136" t="s">
        <v>10</v>
      </c>
      <c r="AG79" s="165">
        <f t="shared" si="9"/>
        <v>8.5</v>
      </c>
    </row>
    <row r="80">
      <c r="A80" s="22" t="s">
        <v>8</v>
      </c>
      <c r="B80" s="22" t="s">
        <v>306</v>
      </c>
      <c r="C80" s="154" t="s">
        <v>307</v>
      </c>
      <c r="D80" s="156">
        <v>42736.0</v>
      </c>
      <c r="E80" s="22" t="s">
        <v>86</v>
      </c>
      <c r="F80" s="22" t="s">
        <v>41</v>
      </c>
      <c r="G80" s="22" t="s">
        <v>87</v>
      </c>
      <c r="H80" s="22" t="s">
        <v>24</v>
      </c>
      <c r="I80" s="22" t="s">
        <v>194</v>
      </c>
      <c r="J80" s="22">
        <v>16.0</v>
      </c>
      <c r="K80" s="22">
        <v>17.0</v>
      </c>
      <c r="L80" s="22" t="s">
        <v>89</v>
      </c>
      <c r="M80" s="22">
        <v>3.5</v>
      </c>
      <c r="N80" s="22">
        <v>7.5</v>
      </c>
      <c r="O80" s="22">
        <v>5.5</v>
      </c>
      <c r="W80" s="197" t="s">
        <v>32</v>
      </c>
      <c r="X80" s="136" t="s">
        <v>10</v>
      </c>
      <c r="Y80" s="165">
        <f t="shared" si="7"/>
        <v>24.6</v>
      </c>
      <c r="AA80" s="197" t="s">
        <v>32</v>
      </c>
      <c r="AB80" s="136" t="s">
        <v>10</v>
      </c>
      <c r="AC80" s="165">
        <f t="shared" si="8"/>
        <v>21.6</v>
      </c>
      <c r="AE80" s="197" t="s">
        <v>32</v>
      </c>
      <c r="AF80" s="136" t="s">
        <v>10</v>
      </c>
      <c r="AG80" s="165">
        <f t="shared" si="9"/>
        <v>18.6</v>
      </c>
    </row>
    <row r="81">
      <c r="A81" s="22" t="s">
        <v>8</v>
      </c>
      <c r="B81" s="22" t="s">
        <v>308</v>
      </c>
      <c r="C81" s="154" t="s">
        <v>309</v>
      </c>
      <c r="D81" s="156">
        <v>42736.0</v>
      </c>
      <c r="E81" s="22" t="s">
        <v>86</v>
      </c>
      <c r="F81" s="22" t="s">
        <v>43</v>
      </c>
      <c r="G81" s="22" t="s">
        <v>87</v>
      </c>
      <c r="H81" s="22" t="s">
        <v>13</v>
      </c>
      <c r="I81" s="22" t="s">
        <v>160</v>
      </c>
      <c r="J81" s="22">
        <v>16.0</v>
      </c>
      <c r="K81" s="22">
        <v>17.0</v>
      </c>
      <c r="L81" s="22" t="s">
        <v>89</v>
      </c>
      <c r="M81" s="22">
        <v>7.4</v>
      </c>
      <c r="N81" s="22">
        <v>7.4</v>
      </c>
      <c r="O81" s="22">
        <v>7.4</v>
      </c>
      <c r="W81" s="199" t="s">
        <v>42</v>
      </c>
      <c r="X81" s="136" t="s">
        <v>10</v>
      </c>
      <c r="Y81" s="165">
        <f t="shared" si="7"/>
        <v>30.8</v>
      </c>
      <c r="AA81" s="199" t="s">
        <v>42</v>
      </c>
      <c r="AB81" s="136" t="s">
        <v>10</v>
      </c>
      <c r="AC81" s="165">
        <f t="shared" si="8"/>
        <v>26.3</v>
      </c>
      <c r="AE81" s="199" t="s">
        <v>42</v>
      </c>
      <c r="AF81" s="136" t="s">
        <v>10</v>
      </c>
      <c r="AG81" s="165">
        <f t="shared" si="9"/>
        <v>21.8</v>
      </c>
    </row>
    <row r="82">
      <c r="A82" s="22" t="s">
        <v>8</v>
      </c>
      <c r="B82" s="22" t="s">
        <v>310</v>
      </c>
      <c r="C82" s="154" t="s">
        <v>311</v>
      </c>
      <c r="D82" s="156">
        <v>42736.0</v>
      </c>
      <c r="E82" s="22" t="s">
        <v>86</v>
      </c>
      <c r="F82" s="22" t="s">
        <v>31</v>
      </c>
      <c r="G82" s="22" t="s">
        <v>87</v>
      </c>
      <c r="H82" s="22" t="s">
        <v>16</v>
      </c>
      <c r="I82" s="22" t="s">
        <v>124</v>
      </c>
      <c r="J82" s="22">
        <v>16.0</v>
      </c>
      <c r="K82" s="22">
        <v>17.0</v>
      </c>
      <c r="L82" s="22" t="s">
        <v>89</v>
      </c>
      <c r="M82" s="22">
        <v>4.4</v>
      </c>
      <c r="N82" s="22">
        <v>7.4</v>
      </c>
      <c r="O82" s="22">
        <v>5.9</v>
      </c>
      <c r="W82" s="201" t="s">
        <v>23</v>
      </c>
      <c r="X82" s="136" t="s">
        <v>10</v>
      </c>
      <c r="Y82" s="165">
        <f t="shared" si="7"/>
        <v>12.3</v>
      </c>
      <c r="AA82" s="201" t="s">
        <v>23</v>
      </c>
      <c r="AB82" s="136" t="s">
        <v>10</v>
      </c>
      <c r="AC82" s="165">
        <f t="shared" si="8"/>
        <v>10.8</v>
      </c>
      <c r="AE82" s="201" t="s">
        <v>23</v>
      </c>
      <c r="AF82" s="136" t="s">
        <v>10</v>
      </c>
      <c r="AG82" s="165">
        <f t="shared" si="9"/>
        <v>9.3</v>
      </c>
    </row>
    <row r="83">
      <c r="A83" s="22" t="s">
        <v>8</v>
      </c>
      <c r="B83" s="22" t="s">
        <v>312</v>
      </c>
      <c r="C83" s="154" t="s">
        <v>313</v>
      </c>
      <c r="D83" s="156">
        <v>42736.0</v>
      </c>
      <c r="E83" s="22" t="s">
        <v>86</v>
      </c>
      <c r="F83" s="22" t="s">
        <v>39</v>
      </c>
      <c r="G83" s="22" t="s">
        <v>87</v>
      </c>
      <c r="H83" s="22" t="s">
        <v>23</v>
      </c>
      <c r="I83" s="22" t="s">
        <v>101</v>
      </c>
      <c r="J83" s="22">
        <v>16.0</v>
      </c>
      <c r="K83" s="22">
        <v>17.0</v>
      </c>
      <c r="L83" s="22" t="s">
        <v>89</v>
      </c>
      <c r="M83" s="22">
        <v>5.2</v>
      </c>
      <c r="N83" s="22">
        <v>7.2</v>
      </c>
      <c r="O83" s="22">
        <v>6.2</v>
      </c>
      <c r="W83" s="206" t="s">
        <v>44</v>
      </c>
      <c r="X83" s="136" t="s">
        <v>10</v>
      </c>
      <c r="Y83" s="165">
        <f t="shared" si="7"/>
        <v>1.6</v>
      </c>
      <c r="AA83" s="206" t="s">
        <v>44</v>
      </c>
      <c r="AB83" s="136" t="s">
        <v>10</v>
      </c>
      <c r="AC83" s="165">
        <f t="shared" si="8"/>
        <v>1.1</v>
      </c>
      <c r="AE83" s="206" t="s">
        <v>44</v>
      </c>
      <c r="AF83" s="136" t="s">
        <v>10</v>
      </c>
      <c r="AG83" s="165">
        <f t="shared" si="9"/>
        <v>0.6</v>
      </c>
    </row>
    <row r="84">
      <c r="A84" s="22" t="s">
        <v>8</v>
      </c>
      <c r="B84" s="22" t="s">
        <v>314</v>
      </c>
      <c r="C84" s="154" t="s">
        <v>315</v>
      </c>
      <c r="D84" s="156">
        <v>42736.0</v>
      </c>
      <c r="E84" s="22" t="s">
        <v>86</v>
      </c>
      <c r="F84" s="22" t="s">
        <v>38</v>
      </c>
      <c r="G84" s="22" t="s">
        <v>87</v>
      </c>
      <c r="H84" s="22" t="s">
        <v>18</v>
      </c>
      <c r="I84" s="22" t="s">
        <v>130</v>
      </c>
      <c r="J84" s="22">
        <v>16.0</v>
      </c>
      <c r="K84" s="22">
        <v>17.0</v>
      </c>
      <c r="L84" s="22" t="s">
        <v>89</v>
      </c>
      <c r="M84" s="22">
        <v>4.0</v>
      </c>
      <c r="N84" s="22">
        <v>7.0</v>
      </c>
      <c r="O84" s="22">
        <v>5.5</v>
      </c>
      <c r="W84" s="209" t="s">
        <v>19</v>
      </c>
      <c r="X84" s="136" t="s">
        <v>10</v>
      </c>
      <c r="Y84" s="165">
        <f t="shared" si="7"/>
        <v>2.8</v>
      </c>
      <c r="AA84" s="209" t="s">
        <v>19</v>
      </c>
      <c r="AB84" s="136" t="s">
        <v>10</v>
      </c>
      <c r="AC84" s="165">
        <f t="shared" si="8"/>
        <v>2.3</v>
      </c>
      <c r="AE84" s="209" t="s">
        <v>19</v>
      </c>
      <c r="AF84" s="136" t="s">
        <v>10</v>
      </c>
      <c r="AG84" s="165">
        <f t="shared" si="9"/>
        <v>1.8</v>
      </c>
    </row>
    <row r="85">
      <c r="A85" s="22" t="s">
        <v>8</v>
      </c>
      <c r="B85" s="22" t="s">
        <v>316</v>
      </c>
      <c r="C85" s="154" t="s">
        <v>317</v>
      </c>
      <c r="D85" s="156">
        <v>42736.0</v>
      </c>
      <c r="E85" s="22" t="s">
        <v>86</v>
      </c>
      <c r="F85" s="22" t="s">
        <v>39</v>
      </c>
      <c r="G85" s="22" t="s">
        <v>87</v>
      </c>
      <c r="H85" s="22" t="s">
        <v>23</v>
      </c>
      <c r="I85" s="22" t="s">
        <v>101</v>
      </c>
      <c r="J85" s="22">
        <v>16.0</v>
      </c>
      <c r="K85" s="22">
        <v>17.0</v>
      </c>
      <c r="L85" s="22" t="s">
        <v>89</v>
      </c>
      <c r="M85" s="22">
        <v>3.0</v>
      </c>
      <c r="N85" s="22">
        <v>7.0</v>
      </c>
      <c r="O85" s="22">
        <v>5.0</v>
      </c>
      <c r="W85" s="210" t="s">
        <v>39</v>
      </c>
      <c r="X85" s="136" t="s">
        <v>10</v>
      </c>
      <c r="Y85" s="165">
        <f t="shared" si="7"/>
        <v>0</v>
      </c>
      <c r="AA85" s="210" t="s">
        <v>39</v>
      </c>
      <c r="AB85" s="136" t="s">
        <v>10</v>
      </c>
      <c r="AC85" s="165">
        <f t="shared" si="8"/>
        <v>0</v>
      </c>
      <c r="AE85" s="210" t="s">
        <v>39</v>
      </c>
      <c r="AF85" s="136" t="s">
        <v>10</v>
      </c>
      <c r="AG85" s="165">
        <f t="shared" si="9"/>
        <v>0</v>
      </c>
    </row>
    <row r="86">
      <c r="A86" s="22" t="s">
        <v>8</v>
      </c>
      <c r="B86" s="22" t="s">
        <v>318</v>
      </c>
      <c r="C86" s="154" t="s">
        <v>319</v>
      </c>
      <c r="D86" s="156">
        <v>42736.0</v>
      </c>
      <c r="E86" s="22" t="s">
        <v>86</v>
      </c>
      <c r="F86" s="22" t="s">
        <v>43</v>
      </c>
      <c r="G86" s="22" t="s">
        <v>87</v>
      </c>
      <c r="H86" s="22" t="s">
        <v>13</v>
      </c>
      <c r="I86" s="22" t="s">
        <v>160</v>
      </c>
      <c r="J86" s="22">
        <v>16.0</v>
      </c>
      <c r="K86" s="22">
        <v>17.0</v>
      </c>
      <c r="L86" s="22" t="s">
        <v>89</v>
      </c>
      <c r="M86" s="22">
        <v>5.9</v>
      </c>
      <c r="N86" s="22">
        <v>6.9</v>
      </c>
      <c r="O86" s="22">
        <v>6.4</v>
      </c>
      <c r="W86" s="211" t="s">
        <v>22</v>
      </c>
      <c r="X86" s="136" t="s">
        <v>10</v>
      </c>
      <c r="Y86" s="165">
        <f t="shared" si="7"/>
        <v>20.9</v>
      </c>
      <c r="AA86" s="211" t="s">
        <v>22</v>
      </c>
      <c r="AB86" s="136" t="s">
        <v>10</v>
      </c>
      <c r="AC86" s="165">
        <f t="shared" si="8"/>
        <v>16.4</v>
      </c>
      <c r="AE86" s="211" t="s">
        <v>22</v>
      </c>
      <c r="AF86" s="136" t="s">
        <v>10</v>
      </c>
      <c r="AG86" s="165">
        <f t="shared" si="9"/>
        <v>12.9</v>
      </c>
    </row>
    <row r="87">
      <c r="A87" s="221" t="s">
        <v>8</v>
      </c>
      <c r="B87" s="22" t="s">
        <v>320</v>
      </c>
      <c r="C87" s="154" t="s">
        <v>321</v>
      </c>
      <c r="D87" s="156">
        <v>42736.0</v>
      </c>
      <c r="E87" s="22" t="s">
        <v>86</v>
      </c>
      <c r="F87" s="22" t="s">
        <v>15</v>
      </c>
      <c r="G87" s="22" t="s">
        <v>87</v>
      </c>
      <c r="H87" s="22" t="s">
        <v>28</v>
      </c>
      <c r="I87" s="22" t="s">
        <v>209</v>
      </c>
      <c r="J87" s="22">
        <v>16.0</v>
      </c>
      <c r="K87" s="22">
        <v>17.0</v>
      </c>
      <c r="L87" s="22" t="s">
        <v>89</v>
      </c>
      <c r="M87" s="22">
        <v>3.9</v>
      </c>
      <c r="N87" s="22">
        <v>6.9</v>
      </c>
      <c r="O87" s="22">
        <v>5.4</v>
      </c>
      <c r="W87" s="212" t="s">
        <v>20</v>
      </c>
      <c r="X87" s="136" t="s">
        <v>10</v>
      </c>
      <c r="Y87" s="165">
        <f t="shared" si="7"/>
        <v>5</v>
      </c>
      <c r="AA87" s="212" t="s">
        <v>20</v>
      </c>
      <c r="AB87" s="136" t="s">
        <v>10</v>
      </c>
      <c r="AC87" s="165">
        <f t="shared" si="8"/>
        <v>3.5</v>
      </c>
      <c r="AE87" s="212" t="s">
        <v>20</v>
      </c>
      <c r="AF87" s="136" t="s">
        <v>10</v>
      </c>
      <c r="AG87" s="165">
        <f t="shared" si="9"/>
        <v>2</v>
      </c>
    </row>
    <row r="88">
      <c r="A88" s="22" t="s">
        <v>8</v>
      </c>
      <c r="B88" s="22" t="s">
        <v>322</v>
      </c>
      <c r="C88" s="154" t="s">
        <v>323</v>
      </c>
      <c r="D88" s="156">
        <v>42736.0</v>
      </c>
      <c r="E88" s="22" t="s">
        <v>86</v>
      </c>
      <c r="F88" s="22" t="s">
        <v>15</v>
      </c>
      <c r="G88" s="22" t="s">
        <v>87</v>
      </c>
      <c r="H88" s="22" t="s">
        <v>28</v>
      </c>
      <c r="I88" s="22" t="s">
        <v>209</v>
      </c>
      <c r="J88" s="22">
        <v>16.0</v>
      </c>
      <c r="K88" s="22">
        <v>17.0</v>
      </c>
      <c r="L88" s="22" t="s">
        <v>89</v>
      </c>
      <c r="M88" s="22">
        <v>4.7</v>
      </c>
      <c r="N88" s="22">
        <v>6.7</v>
      </c>
      <c r="O88" s="22">
        <v>5.7</v>
      </c>
      <c r="W88" s="169" t="s">
        <v>26</v>
      </c>
      <c r="X88" s="136" t="s">
        <v>10</v>
      </c>
      <c r="Y88" s="165">
        <f t="shared" si="7"/>
        <v>14.8</v>
      </c>
      <c r="AA88" s="169" t="s">
        <v>26</v>
      </c>
      <c r="AB88" s="136" t="s">
        <v>10</v>
      </c>
      <c r="AC88" s="165">
        <f t="shared" si="8"/>
        <v>12.3</v>
      </c>
      <c r="AE88" s="169" t="s">
        <v>26</v>
      </c>
      <c r="AF88" s="136" t="s">
        <v>10</v>
      </c>
      <c r="AG88" s="165">
        <f t="shared" si="9"/>
        <v>9.8</v>
      </c>
    </row>
    <row r="89">
      <c r="A89" s="22" t="s">
        <v>8</v>
      </c>
      <c r="B89" s="22" t="s">
        <v>324</v>
      </c>
      <c r="C89" s="154" t="s">
        <v>325</v>
      </c>
      <c r="D89" s="156">
        <v>42736.0</v>
      </c>
      <c r="E89" s="22" t="s">
        <v>86</v>
      </c>
      <c r="F89" s="22" t="s">
        <v>28</v>
      </c>
      <c r="G89" s="136"/>
      <c r="H89" s="22" t="s">
        <v>15</v>
      </c>
      <c r="I89" s="22" t="s">
        <v>135</v>
      </c>
      <c r="J89" s="22">
        <v>16.0</v>
      </c>
      <c r="K89" s="22">
        <v>17.0</v>
      </c>
      <c r="L89" s="22" t="s">
        <v>89</v>
      </c>
      <c r="M89" s="22">
        <v>3.6</v>
      </c>
      <c r="N89" s="22">
        <v>6.6</v>
      </c>
      <c r="O89" s="22">
        <v>5.1</v>
      </c>
      <c r="W89" s="213" t="s">
        <v>28</v>
      </c>
      <c r="X89" s="136" t="s">
        <v>10</v>
      </c>
      <c r="Y89" s="165">
        <f t="shared" si="7"/>
        <v>3.7</v>
      </c>
      <c r="AA89" s="213" t="s">
        <v>28</v>
      </c>
      <c r="AB89" s="136" t="s">
        <v>10</v>
      </c>
      <c r="AC89" s="165">
        <f t="shared" si="8"/>
        <v>2.7</v>
      </c>
      <c r="AE89" s="213" t="s">
        <v>28</v>
      </c>
      <c r="AF89" s="136" t="s">
        <v>10</v>
      </c>
      <c r="AG89" s="165">
        <f t="shared" si="9"/>
        <v>1.7</v>
      </c>
    </row>
    <row r="90">
      <c r="A90" s="22" t="s">
        <v>8</v>
      </c>
      <c r="B90" s="22" t="s">
        <v>326</v>
      </c>
      <c r="C90" s="154" t="s">
        <v>327</v>
      </c>
      <c r="D90" s="156">
        <v>42736.0</v>
      </c>
      <c r="E90" s="22" t="s">
        <v>86</v>
      </c>
      <c r="F90" s="22" t="s">
        <v>37</v>
      </c>
      <c r="G90" s="136"/>
      <c r="H90" s="22" t="s">
        <v>11</v>
      </c>
      <c r="I90" s="22" t="s">
        <v>120</v>
      </c>
      <c r="J90" s="22">
        <v>16.0</v>
      </c>
      <c r="K90" s="22">
        <v>17.0</v>
      </c>
      <c r="L90" s="22" t="s">
        <v>89</v>
      </c>
      <c r="M90" s="22">
        <v>3.8</v>
      </c>
      <c r="N90" s="22">
        <v>5.8</v>
      </c>
      <c r="O90" s="22">
        <v>4.8</v>
      </c>
      <c r="W90" s="214" t="s">
        <v>37</v>
      </c>
      <c r="X90" s="136" t="s">
        <v>10</v>
      </c>
      <c r="Y90" s="165">
        <f t="shared" si="7"/>
        <v>23.2</v>
      </c>
      <c r="AA90" s="214" t="s">
        <v>37</v>
      </c>
      <c r="AB90" s="136" t="s">
        <v>10</v>
      </c>
      <c r="AC90" s="165">
        <f t="shared" si="8"/>
        <v>20.2</v>
      </c>
      <c r="AE90" s="214" t="s">
        <v>37</v>
      </c>
      <c r="AF90" s="136" t="s">
        <v>10</v>
      </c>
      <c r="AG90" s="165">
        <f t="shared" si="9"/>
        <v>17.2</v>
      </c>
    </row>
    <row r="91">
      <c r="A91" s="22" t="s">
        <v>8</v>
      </c>
      <c r="B91" s="22" t="s">
        <v>328</v>
      </c>
      <c r="C91" s="154" t="s">
        <v>329</v>
      </c>
      <c r="D91" s="156">
        <v>42736.0</v>
      </c>
      <c r="E91" s="22" t="s">
        <v>86</v>
      </c>
      <c r="F91" s="22" t="s">
        <v>23</v>
      </c>
      <c r="G91" s="136"/>
      <c r="H91" s="22" t="s">
        <v>39</v>
      </c>
      <c r="I91" s="22" t="s">
        <v>157</v>
      </c>
      <c r="J91" s="22">
        <v>16.0</v>
      </c>
      <c r="K91" s="22">
        <v>17.0</v>
      </c>
      <c r="L91" s="22" t="s">
        <v>89</v>
      </c>
      <c r="M91" s="22">
        <v>0.8</v>
      </c>
      <c r="N91" s="22">
        <v>4.8</v>
      </c>
      <c r="O91" s="22">
        <v>2.3</v>
      </c>
      <c r="W91" s="215" t="s">
        <v>30</v>
      </c>
      <c r="X91" s="136" t="s">
        <v>10</v>
      </c>
      <c r="Y91" s="165">
        <f t="shared" si="7"/>
        <v>1.8</v>
      </c>
      <c r="AA91" s="215" t="s">
        <v>30</v>
      </c>
      <c r="AB91" s="136" t="s">
        <v>10</v>
      </c>
      <c r="AC91" s="165">
        <f t="shared" si="8"/>
        <v>1.3</v>
      </c>
      <c r="AE91" s="215" t="s">
        <v>30</v>
      </c>
      <c r="AF91" s="136" t="s">
        <v>10</v>
      </c>
      <c r="AG91" s="165">
        <f t="shared" si="9"/>
        <v>0.8</v>
      </c>
    </row>
    <row r="92">
      <c r="A92" s="22" t="s">
        <v>8</v>
      </c>
      <c r="B92" s="22" t="s">
        <v>330</v>
      </c>
      <c r="C92" s="154" t="s">
        <v>331</v>
      </c>
      <c r="D92" s="156">
        <v>42736.0</v>
      </c>
      <c r="E92" s="22" t="s">
        <v>86</v>
      </c>
      <c r="F92" s="22" t="s">
        <v>31</v>
      </c>
      <c r="G92" s="22" t="s">
        <v>87</v>
      </c>
      <c r="H92" s="22" t="s">
        <v>16</v>
      </c>
      <c r="I92" s="22" t="s">
        <v>124</v>
      </c>
      <c r="J92" s="22">
        <v>16.0</v>
      </c>
      <c r="K92" s="22">
        <v>17.0</v>
      </c>
      <c r="L92" s="22" t="s">
        <v>89</v>
      </c>
      <c r="M92" s="22">
        <v>2.6</v>
      </c>
      <c r="N92" s="22">
        <v>4.6</v>
      </c>
      <c r="O92" s="22">
        <v>3.6</v>
      </c>
      <c r="W92" s="216" t="s">
        <v>43</v>
      </c>
      <c r="X92" s="136" t="s">
        <v>10</v>
      </c>
      <c r="Y92" s="165">
        <f t="shared" si="7"/>
        <v>7.9</v>
      </c>
      <c r="AA92" s="216" t="s">
        <v>43</v>
      </c>
      <c r="AB92" s="136" t="s">
        <v>10</v>
      </c>
      <c r="AC92" s="165">
        <f t="shared" si="8"/>
        <v>7.4</v>
      </c>
      <c r="AE92" s="216" t="s">
        <v>43</v>
      </c>
      <c r="AF92" s="136" t="s">
        <v>10</v>
      </c>
      <c r="AG92" s="165">
        <f t="shared" si="9"/>
        <v>6.9</v>
      </c>
    </row>
    <row r="93">
      <c r="A93" s="22" t="s">
        <v>8</v>
      </c>
      <c r="B93" s="22" t="s">
        <v>332</v>
      </c>
      <c r="C93" s="154" t="s">
        <v>333</v>
      </c>
      <c r="D93" s="156">
        <v>42736.0</v>
      </c>
      <c r="E93" s="22" t="s">
        <v>86</v>
      </c>
      <c r="F93" s="22" t="s">
        <v>43</v>
      </c>
      <c r="G93" s="22" t="s">
        <v>87</v>
      </c>
      <c r="H93" s="22" t="s">
        <v>13</v>
      </c>
      <c r="I93" s="22" t="s">
        <v>160</v>
      </c>
      <c r="J93" s="22">
        <v>16.0</v>
      </c>
      <c r="K93" s="22">
        <v>17.0</v>
      </c>
      <c r="L93" s="22" t="s">
        <v>89</v>
      </c>
      <c r="M93" s="22">
        <v>2.6</v>
      </c>
      <c r="N93" s="22">
        <v>4.6</v>
      </c>
      <c r="O93" s="22">
        <v>3.6</v>
      </c>
      <c r="W93" s="161" t="s">
        <v>13</v>
      </c>
      <c r="X93" s="136" t="s">
        <v>10</v>
      </c>
      <c r="Y93" s="165">
        <f t="shared" si="7"/>
        <v>25</v>
      </c>
      <c r="AA93" s="161" t="s">
        <v>13</v>
      </c>
      <c r="AB93" s="136" t="s">
        <v>10</v>
      </c>
      <c r="AC93" s="165">
        <f t="shared" si="8"/>
        <v>21</v>
      </c>
      <c r="AE93" s="161" t="s">
        <v>13</v>
      </c>
      <c r="AF93" s="136" t="s">
        <v>10</v>
      </c>
      <c r="AG93" s="165">
        <f t="shared" si="9"/>
        <v>17</v>
      </c>
    </row>
    <row r="94">
      <c r="A94" s="22" t="s">
        <v>8</v>
      </c>
      <c r="B94" s="22" t="s">
        <v>334</v>
      </c>
      <c r="C94" s="154" t="s">
        <v>335</v>
      </c>
      <c r="D94" s="156">
        <v>42736.0</v>
      </c>
      <c r="E94" s="22" t="s">
        <v>86</v>
      </c>
      <c r="F94" s="22" t="s">
        <v>26</v>
      </c>
      <c r="G94" s="22" t="s">
        <v>87</v>
      </c>
      <c r="H94" s="22" t="s">
        <v>40</v>
      </c>
      <c r="I94" s="22" t="s">
        <v>203</v>
      </c>
      <c r="J94" s="22">
        <v>16.0</v>
      </c>
      <c r="K94" s="22">
        <v>17.0</v>
      </c>
      <c r="L94" s="22" t="s">
        <v>89</v>
      </c>
      <c r="M94" s="22">
        <v>2.5</v>
      </c>
      <c r="N94" s="22">
        <v>3.5</v>
      </c>
      <c r="O94" s="22">
        <v>3.0</v>
      </c>
      <c r="W94" s="217" t="s">
        <v>16</v>
      </c>
      <c r="X94" s="136" t="s">
        <v>10</v>
      </c>
      <c r="Y94" s="165">
        <f t="shared" si="7"/>
        <v>10.7</v>
      </c>
      <c r="AA94" s="217" t="s">
        <v>16</v>
      </c>
      <c r="AB94" s="136" t="s">
        <v>10</v>
      </c>
      <c r="AC94" s="165">
        <f t="shared" si="8"/>
        <v>10.2</v>
      </c>
      <c r="AE94" s="217" t="s">
        <v>16</v>
      </c>
      <c r="AF94" s="136" t="s">
        <v>10</v>
      </c>
      <c r="AG94" s="165">
        <f t="shared" si="9"/>
        <v>9.7</v>
      </c>
    </row>
    <row r="95">
      <c r="A95" s="22" t="s">
        <v>8</v>
      </c>
      <c r="B95" s="22" t="s">
        <v>336</v>
      </c>
      <c r="C95" s="154" t="s">
        <v>337</v>
      </c>
      <c r="D95" s="156">
        <v>42736.0</v>
      </c>
      <c r="E95" s="22" t="s">
        <v>86</v>
      </c>
      <c r="F95" s="22" t="s">
        <v>27</v>
      </c>
      <c r="G95" s="136"/>
      <c r="H95" s="22" t="s">
        <v>22</v>
      </c>
      <c r="I95" s="22" t="s">
        <v>167</v>
      </c>
      <c r="J95" s="22">
        <v>16.0</v>
      </c>
      <c r="K95" s="22">
        <v>17.0</v>
      </c>
      <c r="L95" s="22" t="s">
        <v>89</v>
      </c>
      <c r="M95" s="22">
        <v>3.3</v>
      </c>
      <c r="N95" s="22">
        <v>3.3</v>
      </c>
      <c r="O95" s="22">
        <v>3.3</v>
      </c>
      <c r="W95" s="218" t="s">
        <v>33</v>
      </c>
      <c r="X95" s="136" t="s">
        <v>10</v>
      </c>
      <c r="Y95" s="165">
        <f t="shared" si="7"/>
        <v>5.2</v>
      </c>
      <c r="AA95" s="218" t="s">
        <v>33</v>
      </c>
      <c r="AB95" s="136" t="s">
        <v>10</v>
      </c>
      <c r="AC95" s="165">
        <f t="shared" si="8"/>
        <v>3.7</v>
      </c>
      <c r="AE95" s="218" t="s">
        <v>33</v>
      </c>
      <c r="AF95" s="136" t="s">
        <v>10</v>
      </c>
      <c r="AG95" s="165">
        <f t="shared" si="9"/>
        <v>2.2</v>
      </c>
    </row>
    <row r="96">
      <c r="A96" s="22" t="s">
        <v>8</v>
      </c>
      <c r="B96" s="22" t="s">
        <v>338</v>
      </c>
      <c r="C96" s="154" t="s">
        <v>339</v>
      </c>
      <c r="D96" s="156">
        <v>42736.0</v>
      </c>
      <c r="E96" s="22" t="s">
        <v>86</v>
      </c>
      <c r="F96" s="22" t="s">
        <v>18</v>
      </c>
      <c r="G96" s="136"/>
      <c r="H96" s="22" t="s">
        <v>38</v>
      </c>
      <c r="I96" s="22" t="s">
        <v>197</v>
      </c>
      <c r="J96" s="22">
        <v>16.0</v>
      </c>
      <c r="K96" s="22">
        <v>17.0</v>
      </c>
      <c r="L96" s="22" t="s">
        <v>89</v>
      </c>
      <c r="M96" s="22">
        <v>1.9</v>
      </c>
      <c r="N96" s="22">
        <v>2.9</v>
      </c>
      <c r="O96" s="22">
        <v>2.4</v>
      </c>
      <c r="W96" s="219" t="s">
        <v>18</v>
      </c>
      <c r="X96" s="136" t="s">
        <v>10</v>
      </c>
      <c r="Y96" s="165">
        <f t="shared" si="7"/>
        <v>9.2</v>
      </c>
      <c r="AA96" s="219" t="s">
        <v>18</v>
      </c>
      <c r="AB96" s="136" t="s">
        <v>10</v>
      </c>
      <c r="AC96" s="165">
        <f t="shared" si="8"/>
        <v>8.2</v>
      </c>
      <c r="AE96" s="219" t="s">
        <v>18</v>
      </c>
      <c r="AF96" s="136" t="s">
        <v>10</v>
      </c>
      <c r="AG96" s="165">
        <f t="shared" si="9"/>
        <v>7.2</v>
      </c>
    </row>
    <row r="97">
      <c r="A97" s="22" t="s">
        <v>8</v>
      </c>
      <c r="B97" s="22" t="s">
        <v>340</v>
      </c>
      <c r="C97" s="154" t="s">
        <v>341</v>
      </c>
      <c r="D97" s="156">
        <v>42736.0</v>
      </c>
      <c r="E97" s="22" t="s">
        <v>86</v>
      </c>
      <c r="F97" s="22" t="s">
        <v>29</v>
      </c>
      <c r="G97" s="22" t="s">
        <v>87</v>
      </c>
      <c r="H97" s="22" t="s">
        <v>20</v>
      </c>
      <c r="I97" s="22" t="s">
        <v>215</v>
      </c>
      <c r="J97" s="22">
        <v>16.0</v>
      </c>
      <c r="K97" s="22">
        <v>17.0</v>
      </c>
      <c r="L97" s="22" t="s">
        <v>89</v>
      </c>
      <c r="M97" s="22">
        <v>1.6</v>
      </c>
      <c r="N97" s="22">
        <v>2.6</v>
      </c>
      <c r="O97" s="22">
        <v>2.1</v>
      </c>
      <c r="W97" s="220" t="s">
        <v>27</v>
      </c>
      <c r="X97" s="136" t="s">
        <v>10</v>
      </c>
      <c r="Y97" s="165">
        <f t="shared" si="7"/>
        <v>8.7</v>
      </c>
      <c r="AA97" s="220" t="s">
        <v>27</v>
      </c>
      <c r="AB97" s="136" t="s">
        <v>10</v>
      </c>
      <c r="AC97" s="165">
        <f t="shared" si="8"/>
        <v>6.7</v>
      </c>
      <c r="AE97" s="220" t="s">
        <v>27</v>
      </c>
      <c r="AF97" s="136" t="s">
        <v>10</v>
      </c>
      <c r="AG97" s="165">
        <f t="shared" si="9"/>
        <v>4.7</v>
      </c>
    </row>
    <row r="98">
      <c r="A98" s="22" t="s">
        <v>8</v>
      </c>
      <c r="B98" s="22" t="s">
        <v>342</v>
      </c>
      <c r="C98" s="154" t="s">
        <v>343</v>
      </c>
      <c r="D98" s="156">
        <v>42736.0</v>
      </c>
      <c r="E98" s="22" t="s">
        <v>86</v>
      </c>
      <c r="F98" s="22" t="s">
        <v>14</v>
      </c>
      <c r="G98" s="22" t="s">
        <v>87</v>
      </c>
      <c r="H98" s="22" t="s">
        <v>17</v>
      </c>
      <c r="I98" s="22" t="s">
        <v>88</v>
      </c>
      <c r="J98" s="22">
        <v>16.0</v>
      </c>
      <c r="K98" s="22">
        <v>17.0</v>
      </c>
      <c r="L98" s="22" t="s">
        <v>89</v>
      </c>
      <c r="M98" s="22">
        <v>1.6</v>
      </c>
      <c r="N98" s="22">
        <v>2.6</v>
      </c>
      <c r="O98" s="22">
        <v>2.1</v>
      </c>
      <c r="W98" s="161" t="s">
        <v>31</v>
      </c>
      <c r="X98" s="136" t="s">
        <v>9</v>
      </c>
      <c r="Y98" s="165">
        <f t="shared" ref="Y98:Y129" si="10">SUMIF(H$158:H$264,W98,N$158:N$264)</f>
        <v>10.1</v>
      </c>
      <c r="AA98" s="161" t="s">
        <v>31</v>
      </c>
      <c r="AB98" s="136" t="s">
        <v>9</v>
      </c>
      <c r="AC98" s="165">
        <f t="shared" ref="AC98:AC129" si="11">SUMIF(H$158:H$264,AA98,O$158:O$264)</f>
        <v>7.1</v>
      </c>
      <c r="AE98" s="161" t="s">
        <v>31</v>
      </c>
      <c r="AF98" s="136" t="s">
        <v>9</v>
      </c>
      <c r="AG98" s="165">
        <f t="shared" ref="AG98:AG129" si="12">SUMIF(H$158:H$264,AE98,M$158:M$264)</f>
        <v>3.1</v>
      </c>
    </row>
    <row r="99">
      <c r="A99" s="22" t="s">
        <v>8</v>
      </c>
      <c r="B99" s="22" t="s">
        <v>344</v>
      </c>
      <c r="C99" s="154" t="s">
        <v>345</v>
      </c>
      <c r="D99" s="156">
        <v>42736.0</v>
      </c>
      <c r="E99" s="22" t="s">
        <v>86</v>
      </c>
      <c r="F99" s="22" t="s">
        <v>15</v>
      </c>
      <c r="G99" s="22" t="s">
        <v>87</v>
      </c>
      <c r="H99" s="22" t="s">
        <v>28</v>
      </c>
      <c r="I99" s="22" t="s">
        <v>209</v>
      </c>
      <c r="J99" s="22">
        <v>16.0</v>
      </c>
      <c r="K99" s="22">
        <v>17.0</v>
      </c>
      <c r="L99" s="22" t="s">
        <v>89</v>
      </c>
      <c r="M99" s="22">
        <v>1.5</v>
      </c>
      <c r="N99" s="22">
        <v>2.5</v>
      </c>
      <c r="O99" s="22">
        <v>2.0</v>
      </c>
      <c r="W99" s="169" t="s">
        <v>21</v>
      </c>
      <c r="X99" s="136" t="s">
        <v>9</v>
      </c>
      <c r="Y99" s="165">
        <f t="shared" si="10"/>
        <v>52.5</v>
      </c>
      <c r="AA99" s="169" t="s">
        <v>21</v>
      </c>
      <c r="AB99" s="136" t="s">
        <v>9</v>
      </c>
      <c r="AC99" s="165">
        <f t="shared" si="11"/>
        <v>41</v>
      </c>
      <c r="AE99" s="169" t="s">
        <v>21</v>
      </c>
      <c r="AF99" s="136" t="s">
        <v>9</v>
      </c>
      <c r="AG99" s="165">
        <f t="shared" si="12"/>
        <v>32.5</v>
      </c>
    </row>
    <row r="100">
      <c r="A100" s="22" t="s">
        <v>8</v>
      </c>
      <c r="B100" s="22" t="s">
        <v>346</v>
      </c>
      <c r="C100" s="154" t="s">
        <v>347</v>
      </c>
      <c r="D100" s="156">
        <v>42736.0</v>
      </c>
      <c r="E100" s="22" t="s">
        <v>86</v>
      </c>
      <c r="F100" s="22" t="s">
        <v>25</v>
      </c>
      <c r="G100" s="22" t="s">
        <v>87</v>
      </c>
      <c r="H100" s="22" t="s">
        <v>33</v>
      </c>
      <c r="I100" s="22" t="s">
        <v>189</v>
      </c>
      <c r="J100" s="22">
        <v>16.0</v>
      </c>
      <c r="K100" s="22">
        <v>17.0</v>
      </c>
      <c r="L100" s="22" t="s">
        <v>89</v>
      </c>
      <c r="M100" s="22">
        <v>2.4</v>
      </c>
      <c r="N100" s="22">
        <v>2.4</v>
      </c>
      <c r="O100" s="22">
        <v>2.4</v>
      </c>
      <c r="W100" s="172" t="s">
        <v>41</v>
      </c>
      <c r="X100" s="136" t="s">
        <v>9</v>
      </c>
      <c r="Y100" s="165">
        <f t="shared" si="10"/>
        <v>21.1</v>
      </c>
      <c r="AA100" s="172" t="s">
        <v>41</v>
      </c>
      <c r="AB100" s="136" t="s">
        <v>9</v>
      </c>
      <c r="AC100" s="165">
        <f t="shared" si="11"/>
        <v>16.6</v>
      </c>
      <c r="AE100" s="172" t="s">
        <v>41</v>
      </c>
      <c r="AF100" s="136" t="s">
        <v>9</v>
      </c>
      <c r="AG100" s="165">
        <f t="shared" si="12"/>
        <v>12.1</v>
      </c>
    </row>
    <row r="101">
      <c r="A101" s="22" t="s">
        <v>8</v>
      </c>
      <c r="B101" s="22" t="s">
        <v>348</v>
      </c>
      <c r="C101" s="154" t="s">
        <v>349</v>
      </c>
      <c r="D101" s="156">
        <v>42736.0</v>
      </c>
      <c r="E101" s="22" t="s">
        <v>86</v>
      </c>
      <c r="F101" s="22" t="s">
        <v>41</v>
      </c>
      <c r="G101" s="22" t="s">
        <v>87</v>
      </c>
      <c r="H101" s="22" t="s">
        <v>24</v>
      </c>
      <c r="I101" s="22" t="s">
        <v>194</v>
      </c>
      <c r="J101" s="22">
        <v>16.0</v>
      </c>
      <c r="K101" s="22">
        <v>17.0</v>
      </c>
      <c r="L101" s="22" t="s">
        <v>89</v>
      </c>
      <c r="M101" s="22">
        <v>0.1</v>
      </c>
      <c r="N101" s="22">
        <v>2.1</v>
      </c>
      <c r="O101" s="22">
        <v>1.1</v>
      </c>
      <c r="W101" s="175" t="s">
        <v>29</v>
      </c>
      <c r="X101" s="136" t="s">
        <v>9</v>
      </c>
      <c r="Y101" s="165">
        <f t="shared" si="10"/>
        <v>36.8</v>
      </c>
      <c r="AA101" s="175" t="s">
        <v>29</v>
      </c>
      <c r="AB101" s="136" t="s">
        <v>9</v>
      </c>
      <c r="AC101" s="165">
        <f t="shared" si="11"/>
        <v>29.8</v>
      </c>
      <c r="AE101" s="175" t="s">
        <v>29</v>
      </c>
      <c r="AF101" s="136" t="s">
        <v>9</v>
      </c>
      <c r="AG101" s="165">
        <f t="shared" si="12"/>
        <v>22.8</v>
      </c>
    </row>
    <row r="102">
      <c r="A102" s="22" t="s">
        <v>8</v>
      </c>
      <c r="B102" s="22" t="s">
        <v>350</v>
      </c>
      <c r="C102" s="154" t="s">
        <v>351</v>
      </c>
      <c r="D102" s="156">
        <v>42736.0</v>
      </c>
      <c r="E102" s="22" t="s">
        <v>86</v>
      </c>
      <c r="F102" s="22" t="s">
        <v>26</v>
      </c>
      <c r="G102" s="22" t="s">
        <v>87</v>
      </c>
      <c r="H102" s="22" t="s">
        <v>40</v>
      </c>
      <c r="I102" s="22" t="s">
        <v>203</v>
      </c>
      <c r="J102" s="22">
        <v>16.0</v>
      </c>
      <c r="K102" s="22">
        <v>17.0</v>
      </c>
      <c r="L102" s="22" t="s">
        <v>89</v>
      </c>
      <c r="M102" s="22">
        <v>1.0</v>
      </c>
      <c r="N102" s="22">
        <v>2.0</v>
      </c>
      <c r="O102" s="22">
        <v>1.5</v>
      </c>
      <c r="W102" s="179" t="s">
        <v>25</v>
      </c>
      <c r="X102" s="136" t="s">
        <v>9</v>
      </c>
      <c r="Y102" s="165">
        <f t="shared" si="10"/>
        <v>43.7</v>
      </c>
      <c r="AA102" s="179" t="s">
        <v>25</v>
      </c>
      <c r="AB102" s="136" t="s">
        <v>9</v>
      </c>
      <c r="AC102" s="165">
        <f t="shared" si="11"/>
        <v>34.7</v>
      </c>
      <c r="AE102" s="179" t="s">
        <v>25</v>
      </c>
      <c r="AF102" s="136" t="s">
        <v>9</v>
      </c>
      <c r="AG102" s="165">
        <f t="shared" si="12"/>
        <v>25.7</v>
      </c>
    </row>
    <row r="103">
      <c r="A103" s="22" t="s">
        <v>8</v>
      </c>
      <c r="B103" s="22" t="s">
        <v>352</v>
      </c>
      <c r="C103" s="154" t="s">
        <v>353</v>
      </c>
      <c r="D103" s="156">
        <v>42736.0</v>
      </c>
      <c r="E103" s="22" t="s">
        <v>86</v>
      </c>
      <c r="F103" s="22" t="s">
        <v>33</v>
      </c>
      <c r="G103" s="136"/>
      <c r="H103" s="22" t="s">
        <v>25</v>
      </c>
      <c r="I103" s="22" t="s">
        <v>183</v>
      </c>
      <c r="J103" s="22">
        <v>16.0</v>
      </c>
      <c r="K103" s="22">
        <v>17.0</v>
      </c>
      <c r="L103" s="22" t="s">
        <v>89</v>
      </c>
      <c r="M103" s="22">
        <v>1.9</v>
      </c>
      <c r="N103" s="22">
        <v>1.9</v>
      </c>
      <c r="O103" s="22">
        <v>1.9</v>
      </c>
      <c r="W103" s="182" t="s">
        <v>35</v>
      </c>
      <c r="X103" s="136" t="s">
        <v>9</v>
      </c>
      <c r="Y103" s="165">
        <f t="shared" si="10"/>
        <v>22.1</v>
      </c>
      <c r="AA103" s="182" t="s">
        <v>35</v>
      </c>
      <c r="AB103" s="136" t="s">
        <v>9</v>
      </c>
      <c r="AC103" s="165">
        <f t="shared" si="11"/>
        <v>18.1</v>
      </c>
      <c r="AE103" s="182" t="s">
        <v>35</v>
      </c>
      <c r="AF103" s="136" t="s">
        <v>9</v>
      </c>
      <c r="AG103" s="165">
        <f t="shared" si="12"/>
        <v>14.1</v>
      </c>
    </row>
    <row r="104">
      <c r="A104" s="22" t="s">
        <v>8</v>
      </c>
      <c r="B104" s="22" t="s">
        <v>354</v>
      </c>
      <c r="C104" s="154" t="s">
        <v>355</v>
      </c>
      <c r="D104" s="156">
        <v>42736.0</v>
      </c>
      <c r="E104" s="22" t="s">
        <v>86</v>
      </c>
      <c r="F104" s="22" t="s">
        <v>32</v>
      </c>
      <c r="G104" s="22" t="s">
        <v>87</v>
      </c>
      <c r="H104" s="22" t="s">
        <v>34</v>
      </c>
      <c r="I104" s="22" t="s">
        <v>140</v>
      </c>
      <c r="J104" s="22">
        <v>16.0</v>
      </c>
      <c r="K104" s="22">
        <v>17.0</v>
      </c>
      <c r="L104" s="22" t="s">
        <v>89</v>
      </c>
      <c r="M104" s="22">
        <v>1.7</v>
      </c>
      <c r="N104" s="22">
        <v>1.7</v>
      </c>
      <c r="O104" s="22">
        <v>1.7</v>
      </c>
      <c r="W104" s="185" t="s">
        <v>24</v>
      </c>
      <c r="X104" s="136" t="s">
        <v>9</v>
      </c>
      <c r="Y104" s="165">
        <f t="shared" si="10"/>
        <v>28.1</v>
      </c>
      <c r="AA104" s="185" t="s">
        <v>24</v>
      </c>
      <c r="AB104" s="136" t="s">
        <v>9</v>
      </c>
      <c r="AC104" s="165">
        <f t="shared" si="11"/>
        <v>21.6</v>
      </c>
      <c r="AE104" s="185" t="s">
        <v>24</v>
      </c>
      <c r="AF104" s="136" t="s">
        <v>9</v>
      </c>
      <c r="AG104" s="165">
        <f t="shared" si="12"/>
        <v>15.1</v>
      </c>
    </row>
    <row r="105">
      <c r="A105" s="22" t="s">
        <v>8</v>
      </c>
      <c r="B105" s="22" t="s">
        <v>356</v>
      </c>
      <c r="C105" s="154" t="s">
        <v>357</v>
      </c>
      <c r="D105" s="156">
        <v>42736.0</v>
      </c>
      <c r="E105" s="22" t="s">
        <v>86</v>
      </c>
      <c r="F105" s="22" t="s">
        <v>22</v>
      </c>
      <c r="G105" s="22" t="s">
        <v>87</v>
      </c>
      <c r="H105" s="22" t="s">
        <v>27</v>
      </c>
      <c r="I105" s="22" t="s">
        <v>206</v>
      </c>
      <c r="J105" s="22">
        <v>16.0</v>
      </c>
      <c r="K105" s="22">
        <v>17.0</v>
      </c>
      <c r="L105" s="22" t="s">
        <v>89</v>
      </c>
      <c r="M105" s="22">
        <v>0.3</v>
      </c>
      <c r="N105" s="22">
        <v>1.3</v>
      </c>
      <c r="O105" s="22">
        <v>0.8</v>
      </c>
      <c r="W105" s="187" t="s">
        <v>11</v>
      </c>
      <c r="X105" s="136" t="s">
        <v>9</v>
      </c>
      <c r="Y105" s="165">
        <f t="shared" si="10"/>
        <v>32.1</v>
      </c>
      <c r="AA105" s="187" t="s">
        <v>11</v>
      </c>
      <c r="AB105" s="136" t="s">
        <v>9</v>
      </c>
      <c r="AC105" s="165">
        <f t="shared" si="11"/>
        <v>27.1</v>
      </c>
      <c r="AE105" s="187" t="s">
        <v>11</v>
      </c>
      <c r="AF105" s="136" t="s">
        <v>9</v>
      </c>
      <c r="AG105" s="165">
        <f t="shared" si="12"/>
        <v>22.1</v>
      </c>
    </row>
    <row r="106">
      <c r="A106" s="22" t="s">
        <v>8</v>
      </c>
      <c r="B106" s="22" t="s">
        <v>358</v>
      </c>
      <c r="C106" s="154" t="s">
        <v>359</v>
      </c>
      <c r="D106" s="156">
        <v>42736.0</v>
      </c>
      <c r="E106" s="22" t="s">
        <v>86</v>
      </c>
      <c r="F106" s="22" t="s">
        <v>42</v>
      </c>
      <c r="G106" s="22" t="s">
        <v>87</v>
      </c>
      <c r="H106" s="22" t="s">
        <v>30</v>
      </c>
      <c r="I106" s="22" t="s">
        <v>98</v>
      </c>
      <c r="J106" s="22">
        <v>16.0</v>
      </c>
      <c r="K106" s="22">
        <v>17.0</v>
      </c>
      <c r="L106" s="22" t="s">
        <v>89</v>
      </c>
      <c r="M106" s="22">
        <v>0.2</v>
      </c>
      <c r="N106" s="22">
        <v>1.2</v>
      </c>
      <c r="O106" s="22">
        <v>0.7</v>
      </c>
      <c r="W106" s="189" t="s">
        <v>15</v>
      </c>
      <c r="X106" s="136" t="s">
        <v>9</v>
      </c>
      <c r="Y106" s="165">
        <f t="shared" si="10"/>
        <v>2.5</v>
      </c>
      <c r="AA106" s="189" t="s">
        <v>15</v>
      </c>
      <c r="AB106" s="136" t="s">
        <v>9</v>
      </c>
      <c r="AC106" s="165">
        <f t="shared" si="11"/>
        <v>2</v>
      </c>
      <c r="AE106" s="189" t="s">
        <v>15</v>
      </c>
      <c r="AF106" s="136" t="s">
        <v>9</v>
      </c>
      <c r="AG106" s="165">
        <f t="shared" si="12"/>
        <v>1.5</v>
      </c>
    </row>
    <row r="107">
      <c r="A107" s="22" t="s">
        <v>8</v>
      </c>
      <c r="B107" s="22" t="s">
        <v>360</v>
      </c>
      <c r="C107" s="222"/>
      <c r="D107" s="156">
        <v>42736.0</v>
      </c>
      <c r="E107" s="22" t="s">
        <v>86</v>
      </c>
      <c r="F107" s="22" t="s">
        <v>16</v>
      </c>
      <c r="G107" s="136"/>
      <c r="H107" s="22" t="s">
        <v>31</v>
      </c>
      <c r="I107" s="22" t="s">
        <v>212</v>
      </c>
      <c r="J107" s="22">
        <v>16.0</v>
      </c>
      <c r="K107" s="22">
        <v>17.0</v>
      </c>
      <c r="L107" s="22" t="s">
        <v>89</v>
      </c>
      <c r="M107" s="22">
        <v>1.1</v>
      </c>
      <c r="N107" s="22">
        <v>1.1</v>
      </c>
      <c r="O107" s="22">
        <v>1.1</v>
      </c>
      <c r="W107" s="191" t="s">
        <v>40</v>
      </c>
      <c r="X107" s="136" t="s">
        <v>9</v>
      </c>
      <c r="Y107" s="165">
        <f t="shared" si="10"/>
        <v>28.2</v>
      </c>
      <c r="AA107" s="191" t="s">
        <v>40</v>
      </c>
      <c r="AB107" s="136" t="s">
        <v>9</v>
      </c>
      <c r="AC107" s="165">
        <f t="shared" si="11"/>
        <v>21.2</v>
      </c>
      <c r="AE107" s="191" t="s">
        <v>40</v>
      </c>
      <c r="AF107" s="136" t="s">
        <v>9</v>
      </c>
      <c r="AG107" s="165">
        <f t="shared" si="12"/>
        <v>15.2</v>
      </c>
    </row>
    <row r="108">
      <c r="A108" s="22" t="s">
        <v>8</v>
      </c>
      <c r="B108" s="22" t="s">
        <v>361</v>
      </c>
      <c r="C108" s="154" t="s">
        <v>362</v>
      </c>
      <c r="D108" s="156">
        <v>42736.0</v>
      </c>
      <c r="E108" s="22" t="s">
        <v>86</v>
      </c>
      <c r="F108" s="22" t="s">
        <v>23</v>
      </c>
      <c r="G108" s="136"/>
      <c r="H108" s="22" t="s">
        <v>39</v>
      </c>
      <c r="I108" s="22" t="s">
        <v>157</v>
      </c>
      <c r="J108" s="22">
        <v>16.0</v>
      </c>
      <c r="K108" s="22">
        <v>17.0</v>
      </c>
      <c r="L108" s="22" t="s">
        <v>89</v>
      </c>
      <c r="M108" s="22">
        <v>1.0</v>
      </c>
      <c r="N108" s="22">
        <v>1.0</v>
      </c>
      <c r="O108" s="22">
        <v>1.0</v>
      </c>
      <c r="W108" s="192" t="s">
        <v>17</v>
      </c>
      <c r="X108" s="136" t="s">
        <v>9</v>
      </c>
      <c r="Y108" s="165">
        <f t="shared" si="10"/>
        <v>63.9</v>
      </c>
      <c r="AA108" s="192" t="s">
        <v>17</v>
      </c>
      <c r="AB108" s="136" t="s">
        <v>9</v>
      </c>
      <c r="AC108" s="165">
        <f t="shared" si="11"/>
        <v>54.4</v>
      </c>
      <c r="AE108" s="192" t="s">
        <v>17</v>
      </c>
      <c r="AF108" s="136" t="s">
        <v>9</v>
      </c>
      <c r="AG108" s="165">
        <f t="shared" si="12"/>
        <v>44.9</v>
      </c>
    </row>
    <row r="109">
      <c r="A109" s="22" t="s">
        <v>8</v>
      </c>
      <c r="B109" s="22" t="s">
        <v>363</v>
      </c>
      <c r="C109" s="154" t="s">
        <v>364</v>
      </c>
      <c r="D109" s="156">
        <v>42736.0</v>
      </c>
      <c r="E109" s="22" t="s">
        <v>86</v>
      </c>
      <c r="F109" s="22" t="s">
        <v>25</v>
      </c>
      <c r="G109" s="22" t="s">
        <v>87</v>
      </c>
      <c r="H109" s="22" t="s">
        <v>33</v>
      </c>
      <c r="I109" s="22" t="s">
        <v>189</v>
      </c>
      <c r="J109" s="22">
        <v>16.0</v>
      </c>
      <c r="K109" s="22">
        <v>17.0</v>
      </c>
      <c r="L109" s="22" t="s">
        <v>89</v>
      </c>
      <c r="M109" s="22">
        <v>0.9</v>
      </c>
      <c r="N109" s="22">
        <v>0.9</v>
      </c>
      <c r="O109" s="22">
        <v>0.9</v>
      </c>
      <c r="W109" s="193" t="s">
        <v>14</v>
      </c>
      <c r="X109" s="136" t="s">
        <v>9</v>
      </c>
      <c r="Y109" s="165">
        <f t="shared" si="10"/>
        <v>48.7</v>
      </c>
      <c r="AA109" s="193" t="s">
        <v>14</v>
      </c>
      <c r="AB109" s="136" t="s">
        <v>9</v>
      </c>
      <c r="AC109" s="165">
        <f t="shared" si="11"/>
        <v>41.2</v>
      </c>
      <c r="AE109" s="193" t="s">
        <v>14</v>
      </c>
      <c r="AF109" s="136" t="s">
        <v>9</v>
      </c>
      <c r="AG109" s="165">
        <f t="shared" si="12"/>
        <v>33.7</v>
      </c>
    </row>
    <row r="110">
      <c r="A110" s="22" t="s">
        <v>8</v>
      </c>
      <c r="B110" s="22" t="s">
        <v>365</v>
      </c>
      <c r="C110" s="154" t="s">
        <v>366</v>
      </c>
      <c r="D110" s="156">
        <v>42736.0</v>
      </c>
      <c r="E110" s="22" t="s">
        <v>86</v>
      </c>
      <c r="F110" s="22" t="s">
        <v>42</v>
      </c>
      <c r="G110" s="22" t="s">
        <v>87</v>
      </c>
      <c r="H110" s="22" t="s">
        <v>30</v>
      </c>
      <c r="I110" s="22" t="s">
        <v>98</v>
      </c>
      <c r="J110" s="22">
        <v>16.0</v>
      </c>
      <c r="K110" s="22">
        <v>17.0</v>
      </c>
      <c r="L110" s="22" t="s">
        <v>89</v>
      </c>
      <c r="M110" s="22">
        <v>0.9</v>
      </c>
      <c r="N110" s="22">
        <v>0.9</v>
      </c>
      <c r="O110" s="22">
        <v>0.9</v>
      </c>
      <c r="W110" s="194" t="s">
        <v>38</v>
      </c>
      <c r="X110" s="136" t="s">
        <v>9</v>
      </c>
      <c r="Y110" s="165">
        <f t="shared" si="10"/>
        <v>29.4</v>
      </c>
      <c r="AA110" s="194" t="s">
        <v>38</v>
      </c>
      <c r="AB110" s="136" t="s">
        <v>9</v>
      </c>
      <c r="AC110" s="165">
        <f t="shared" si="11"/>
        <v>21.9</v>
      </c>
      <c r="AE110" s="194" t="s">
        <v>38</v>
      </c>
      <c r="AF110" s="136" t="s">
        <v>9</v>
      </c>
      <c r="AG110" s="165">
        <f t="shared" si="12"/>
        <v>17.4</v>
      </c>
    </row>
    <row r="111">
      <c r="A111" s="22" t="s">
        <v>8</v>
      </c>
      <c r="B111" s="22" t="s">
        <v>367</v>
      </c>
      <c r="C111" s="154" t="s">
        <v>368</v>
      </c>
      <c r="D111" s="156">
        <v>42736.0</v>
      </c>
      <c r="E111" s="22" t="s">
        <v>86</v>
      </c>
      <c r="F111" s="22" t="s">
        <v>11</v>
      </c>
      <c r="G111" s="22" t="s">
        <v>87</v>
      </c>
      <c r="H111" s="22" t="s">
        <v>37</v>
      </c>
      <c r="I111" s="22" t="s">
        <v>145</v>
      </c>
      <c r="J111" s="22">
        <v>16.0</v>
      </c>
      <c r="K111" s="22">
        <v>17.0</v>
      </c>
      <c r="L111" s="22" t="s">
        <v>89</v>
      </c>
      <c r="M111" s="22">
        <v>0.4</v>
      </c>
      <c r="N111" s="22">
        <v>0.4</v>
      </c>
      <c r="O111" s="22">
        <v>0.4</v>
      </c>
      <c r="W111" s="196" t="s">
        <v>34</v>
      </c>
      <c r="X111" s="136" t="s">
        <v>9</v>
      </c>
      <c r="Y111" s="165">
        <f t="shared" si="10"/>
        <v>44.6</v>
      </c>
      <c r="AA111" s="196" t="s">
        <v>34</v>
      </c>
      <c r="AB111" s="136" t="s">
        <v>9</v>
      </c>
      <c r="AC111" s="165">
        <f t="shared" si="11"/>
        <v>35.1</v>
      </c>
      <c r="AE111" s="196" t="s">
        <v>34</v>
      </c>
      <c r="AF111" s="136" t="s">
        <v>9</v>
      </c>
      <c r="AG111" s="165">
        <f t="shared" si="12"/>
        <v>25.6</v>
      </c>
    </row>
    <row r="112">
      <c r="A112" s="22" t="s">
        <v>8</v>
      </c>
      <c r="B112" s="22" t="s">
        <v>369</v>
      </c>
      <c r="C112" s="154" t="s">
        <v>370</v>
      </c>
      <c r="D112" s="156">
        <v>42736.0</v>
      </c>
      <c r="E112" s="22" t="s">
        <v>86</v>
      </c>
      <c r="F112" s="22" t="s">
        <v>40</v>
      </c>
      <c r="G112" s="136"/>
      <c r="H112" s="22" t="s">
        <v>26</v>
      </c>
      <c r="I112" s="22" t="s">
        <v>164</v>
      </c>
      <c r="J112" s="22">
        <v>16.0</v>
      </c>
      <c r="K112" s="22">
        <v>17.0</v>
      </c>
      <c r="L112" s="22" t="s">
        <v>89</v>
      </c>
      <c r="M112" s="22">
        <v>0.1</v>
      </c>
      <c r="N112" s="22">
        <v>0.1</v>
      </c>
      <c r="O112" s="22">
        <v>0.1</v>
      </c>
      <c r="W112" s="197" t="s">
        <v>32</v>
      </c>
      <c r="X112" s="136" t="s">
        <v>9</v>
      </c>
      <c r="Y112" s="165">
        <f t="shared" si="10"/>
        <v>36.3</v>
      </c>
      <c r="AA112" s="197" t="s">
        <v>32</v>
      </c>
      <c r="AB112" s="136" t="s">
        <v>9</v>
      </c>
      <c r="AC112" s="165">
        <f t="shared" si="11"/>
        <v>29.3</v>
      </c>
      <c r="AE112" s="197" t="s">
        <v>32</v>
      </c>
      <c r="AF112" s="136" t="s">
        <v>9</v>
      </c>
      <c r="AG112" s="165">
        <f t="shared" si="12"/>
        <v>22.3</v>
      </c>
    </row>
    <row r="113">
      <c r="A113" s="22" t="s">
        <v>8</v>
      </c>
      <c r="B113" s="22" t="s">
        <v>371</v>
      </c>
      <c r="C113" s="154" t="s">
        <v>372</v>
      </c>
      <c r="D113" s="156">
        <v>42736.0</v>
      </c>
      <c r="E113" s="22" t="s">
        <v>86</v>
      </c>
      <c r="F113" s="22" t="s">
        <v>29</v>
      </c>
      <c r="G113" s="22" t="s">
        <v>87</v>
      </c>
      <c r="H113" s="22" t="s">
        <v>20</v>
      </c>
      <c r="I113" s="22" t="s">
        <v>215</v>
      </c>
      <c r="J113" s="22">
        <v>16.0</v>
      </c>
      <c r="K113" s="22">
        <v>17.0</v>
      </c>
      <c r="L113" s="22" t="s">
        <v>89</v>
      </c>
      <c r="M113" s="22">
        <v>-0.9</v>
      </c>
      <c r="N113" s="22">
        <v>0.1</v>
      </c>
      <c r="O113" s="22">
        <v>-0.9</v>
      </c>
      <c r="W113" s="199" t="s">
        <v>42</v>
      </c>
      <c r="X113" s="136" t="s">
        <v>9</v>
      </c>
      <c r="Y113" s="165">
        <f t="shared" si="10"/>
        <v>22.1</v>
      </c>
      <c r="AA113" s="199" t="s">
        <v>42</v>
      </c>
      <c r="AB113" s="136" t="s">
        <v>9</v>
      </c>
      <c r="AC113" s="165">
        <f t="shared" si="11"/>
        <v>17.1</v>
      </c>
      <c r="AE113" s="199" t="s">
        <v>42</v>
      </c>
      <c r="AF113" s="136" t="s">
        <v>9</v>
      </c>
      <c r="AG113" s="165">
        <f t="shared" si="12"/>
        <v>12.1</v>
      </c>
    </row>
    <row r="114">
      <c r="A114" s="22" t="s">
        <v>10</v>
      </c>
      <c r="B114" s="22" t="s">
        <v>373</v>
      </c>
      <c r="C114" s="154" t="s">
        <v>374</v>
      </c>
      <c r="D114" s="156">
        <v>42736.0</v>
      </c>
      <c r="E114" s="22" t="s">
        <v>86</v>
      </c>
      <c r="F114" s="22" t="s">
        <v>28</v>
      </c>
      <c r="G114" s="136"/>
      <c r="H114" s="22" t="s">
        <v>15</v>
      </c>
      <c r="I114" s="22" t="s">
        <v>135</v>
      </c>
      <c r="J114" s="22">
        <v>16.0</v>
      </c>
      <c r="K114" s="22">
        <v>17.0</v>
      </c>
      <c r="L114" s="22" t="s">
        <v>89</v>
      </c>
      <c r="M114" s="22">
        <v>25.9</v>
      </c>
      <c r="N114" s="22">
        <v>41.9</v>
      </c>
      <c r="O114" s="22">
        <v>32.4</v>
      </c>
      <c r="W114" s="201" t="s">
        <v>23</v>
      </c>
      <c r="X114" s="136" t="s">
        <v>9</v>
      </c>
      <c r="Y114" s="165">
        <f t="shared" si="10"/>
        <v>54</v>
      </c>
      <c r="AA114" s="201" t="s">
        <v>23</v>
      </c>
      <c r="AB114" s="136" t="s">
        <v>9</v>
      </c>
      <c r="AC114" s="165">
        <f t="shared" si="11"/>
        <v>43.5</v>
      </c>
      <c r="AE114" s="201" t="s">
        <v>23</v>
      </c>
      <c r="AF114" s="136" t="s">
        <v>9</v>
      </c>
      <c r="AG114" s="165">
        <f t="shared" si="12"/>
        <v>36</v>
      </c>
    </row>
    <row r="115">
      <c r="A115" s="22" t="s">
        <v>10</v>
      </c>
      <c r="B115" s="22" t="s">
        <v>375</v>
      </c>
      <c r="C115" s="154" t="s">
        <v>376</v>
      </c>
      <c r="D115" s="156">
        <v>42736.0</v>
      </c>
      <c r="E115" s="22" t="s">
        <v>86</v>
      </c>
      <c r="F115" s="22" t="s">
        <v>44</v>
      </c>
      <c r="G115" s="136"/>
      <c r="H115" s="22" t="s">
        <v>35</v>
      </c>
      <c r="I115" s="22" t="s">
        <v>116</v>
      </c>
      <c r="J115" s="22">
        <v>16.0</v>
      </c>
      <c r="K115" s="22">
        <v>17.0</v>
      </c>
      <c r="L115" s="22" t="s">
        <v>89</v>
      </c>
      <c r="M115" s="22">
        <v>17.7</v>
      </c>
      <c r="N115" s="22">
        <v>31.7</v>
      </c>
      <c r="O115" s="22">
        <v>23.2</v>
      </c>
      <c r="W115" s="206" t="s">
        <v>44</v>
      </c>
      <c r="X115" s="136" t="s">
        <v>9</v>
      </c>
      <c r="Y115" s="165">
        <f t="shared" si="10"/>
        <v>21.8</v>
      </c>
      <c r="AA115" s="206" t="s">
        <v>44</v>
      </c>
      <c r="AB115" s="136" t="s">
        <v>9</v>
      </c>
      <c r="AC115" s="165">
        <f t="shared" si="11"/>
        <v>18.3</v>
      </c>
      <c r="AE115" s="206" t="s">
        <v>44</v>
      </c>
      <c r="AF115" s="136" t="s">
        <v>9</v>
      </c>
      <c r="AG115" s="165">
        <f t="shared" si="12"/>
        <v>14.78</v>
      </c>
    </row>
    <row r="116">
      <c r="A116" s="22" t="s">
        <v>10</v>
      </c>
      <c r="B116" s="22" t="s">
        <v>377</v>
      </c>
      <c r="C116" s="154" t="s">
        <v>378</v>
      </c>
      <c r="D116" s="156">
        <v>42736.0</v>
      </c>
      <c r="E116" s="22" t="s">
        <v>86</v>
      </c>
      <c r="F116" s="22" t="s">
        <v>41</v>
      </c>
      <c r="G116" s="22" t="s">
        <v>87</v>
      </c>
      <c r="H116" s="22" t="s">
        <v>24</v>
      </c>
      <c r="I116" s="22" t="s">
        <v>194</v>
      </c>
      <c r="J116" s="22">
        <v>16.0</v>
      </c>
      <c r="K116" s="22">
        <v>17.0</v>
      </c>
      <c r="L116" s="22" t="s">
        <v>89</v>
      </c>
      <c r="M116" s="22">
        <v>9.1</v>
      </c>
      <c r="N116" s="22">
        <v>20.1</v>
      </c>
      <c r="O116" s="22">
        <v>14.6</v>
      </c>
      <c r="W116" s="209" t="s">
        <v>19</v>
      </c>
      <c r="X116" s="136" t="s">
        <v>9</v>
      </c>
      <c r="Y116" s="165">
        <f t="shared" si="10"/>
        <v>55.7</v>
      </c>
      <c r="AA116" s="209" t="s">
        <v>19</v>
      </c>
      <c r="AB116" s="136" t="s">
        <v>9</v>
      </c>
      <c r="AC116" s="165">
        <f t="shared" si="11"/>
        <v>47.2</v>
      </c>
      <c r="AE116" s="209" t="s">
        <v>19</v>
      </c>
      <c r="AF116" s="136" t="s">
        <v>9</v>
      </c>
      <c r="AG116" s="165">
        <f t="shared" si="12"/>
        <v>38.7</v>
      </c>
    </row>
    <row r="117">
      <c r="A117" s="22" t="s">
        <v>10</v>
      </c>
      <c r="B117" s="22" t="s">
        <v>379</v>
      </c>
      <c r="C117" s="154" t="s">
        <v>380</v>
      </c>
      <c r="D117" s="156">
        <v>42736.0</v>
      </c>
      <c r="E117" s="22" t="s">
        <v>86</v>
      </c>
      <c r="F117" s="22" t="s">
        <v>30</v>
      </c>
      <c r="G117" s="136"/>
      <c r="H117" s="22" t="s">
        <v>42</v>
      </c>
      <c r="I117" s="22" t="s">
        <v>150</v>
      </c>
      <c r="J117" s="22">
        <v>16.0</v>
      </c>
      <c r="K117" s="22">
        <v>17.0</v>
      </c>
      <c r="L117" s="22" t="s">
        <v>89</v>
      </c>
      <c r="M117" s="22">
        <v>11.5</v>
      </c>
      <c r="N117" s="22">
        <v>16.5</v>
      </c>
      <c r="O117" s="22">
        <v>14.0</v>
      </c>
      <c r="W117" s="210" t="s">
        <v>39</v>
      </c>
      <c r="X117" s="136" t="s">
        <v>9</v>
      </c>
      <c r="Y117" s="165">
        <f t="shared" si="10"/>
        <v>46.3</v>
      </c>
      <c r="AA117" s="210" t="s">
        <v>39</v>
      </c>
      <c r="AB117" s="136" t="s">
        <v>9</v>
      </c>
      <c r="AC117" s="165">
        <f t="shared" si="11"/>
        <v>37.3</v>
      </c>
      <c r="AE117" s="210" t="s">
        <v>39</v>
      </c>
      <c r="AF117" s="136" t="s">
        <v>9</v>
      </c>
      <c r="AG117" s="165">
        <f t="shared" si="12"/>
        <v>28.3</v>
      </c>
    </row>
    <row r="118">
      <c r="A118" s="22" t="s">
        <v>10</v>
      </c>
      <c r="B118" s="22" t="s">
        <v>381</v>
      </c>
      <c r="C118" s="154" t="s">
        <v>382</v>
      </c>
      <c r="D118" s="156">
        <v>42736.0</v>
      </c>
      <c r="E118" s="22" t="s">
        <v>86</v>
      </c>
      <c r="F118" s="22" t="s">
        <v>11</v>
      </c>
      <c r="G118" s="22" t="s">
        <v>87</v>
      </c>
      <c r="H118" s="22" t="s">
        <v>37</v>
      </c>
      <c r="I118" s="22" t="s">
        <v>145</v>
      </c>
      <c r="J118" s="22">
        <v>16.0</v>
      </c>
      <c r="K118" s="22">
        <v>17.0</v>
      </c>
      <c r="L118" s="22" t="s">
        <v>89</v>
      </c>
      <c r="M118" s="22">
        <v>10.0</v>
      </c>
      <c r="N118" s="22">
        <v>15.0</v>
      </c>
      <c r="O118" s="22">
        <v>12.5</v>
      </c>
      <c r="W118" s="211" t="s">
        <v>22</v>
      </c>
      <c r="X118" s="136" t="s">
        <v>9</v>
      </c>
      <c r="Y118" s="165">
        <f t="shared" si="10"/>
        <v>25.1</v>
      </c>
      <c r="AA118" s="211" t="s">
        <v>22</v>
      </c>
      <c r="AB118" s="136" t="s">
        <v>9</v>
      </c>
      <c r="AC118" s="165">
        <f t="shared" si="11"/>
        <v>20.6</v>
      </c>
      <c r="AE118" s="211" t="s">
        <v>22</v>
      </c>
      <c r="AF118" s="136" t="s">
        <v>9</v>
      </c>
      <c r="AG118" s="165">
        <f t="shared" si="12"/>
        <v>16.1</v>
      </c>
    </row>
    <row r="119">
      <c r="A119" s="22" t="s">
        <v>10</v>
      </c>
      <c r="B119" s="22" t="s">
        <v>383</v>
      </c>
      <c r="C119" s="154" t="s">
        <v>384</v>
      </c>
      <c r="D119" s="156">
        <v>42736.0</v>
      </c>
      <c r="E119" s="22" t="s">
        <v>86</v>
      </c>
      <c r="F119" s="22" t="s">
        <v>30</v>
      </c>
      <c r="G119" s="136"/>
      <c r="H119" s="22" t="s">
        <v>42</v>
      </c>
      <c r="I119" s="22" t="s">
        <v>150</v>
      </c>
      <c r="J119" s="22">
        <v>16.0</v>
      </c>
      <c r="K119" s="22">
        <v>17.0</v>
      </c>
      <c r="L119" s="22" t="s">
        <v>89</v>
      </c>
      <c r="M119" s="22">
        <v>10.3</v>
      </c>
      <c r="N119" s="22">
        <v>14.3</v>
      </c>
      <c r="O119" s="22">
        <v>12.3</v>
      </c>
      <c r="W119" s="212" t="s">
        <v>20</v>
      </c>
      <c r="X119" s="136" t="s">
        <v>9</v>
      </c>
      <c r="Y119" s="165">
        <f t="shared" si="10"/>
        <v>24.6</v>
      </c>
      <c r="AA119" s="212" t="s">
        <v>20</v>
      </c>
      <c r="AB119" s="136" t="s">
        <v>9</v>
      </c>
      <c r="AC119" s="165">
        <f t="shared" si="11"/>
        <v>19.6</v>
      </c>
      <c r="AE119" s="212" t="s">
        <v>20</v>
      </c>
      <c r="AF119" s="136" t="s">
        <v>9</v>
      </c>
      <c r="AG119" s="165">
        <f t="shared" si="12"/>
        <v>14.6</v>
      </c>
    </row>
    <row r="120">
      <c r="A120" s="22" t="s">
        <v>10</v>
      </c>
      <c r="B120" s="22" t="s">
        <v>385</v>
      </c>
      <c r="C120" s="154" t="s">
        <v>386</v>
      </c>
      <c r="D120" s="156">
        <v>42736.0</v>
      </c>
      <c r="E120" s="22" t="s">
        <v>86</v>
      </c>
      <c r="F120" s="22" t="s">
        <v>27</v>
      </c>
      <c r="G120" s="136"/>
      <c r="H120" s="22" t="s">
        <v>22</v>
      </c>
      <c r="I120" s="22" t="s">
        <v>167</v>
      </c>
      <c r="J120" s="22">
        <v>16.0</v>
      </c>
      <c r="K120" s="22">
        <v>17.0</v>
      </c>
      <c r="L120" s="22" t="s">
        <v>89</v>
      </c>
      <c r="M120" s="22">
        <v>8.0</v>
      </c>
      <c r="N120" s="22">
        <v>14.0</v>
      </c>
      <c r="O120" s="22">
        <v>10.5</v>
      </c>
      <c r="W120" s="169" t="s">
        <v>26</v>
      </c>
      <c r="X120" s="136" t="s">
        <v>9</v>
      </c>
      <c r="Y120" s="165">
        <f t="shared" si="10"/>
        <v>21.6</v>
      </c>
      <c r="AA120" s="169" t="s">
        <v>26</v>
      </c>
      <c r="AB120" s="136" t="s">
        <v>9</v>
      </c>
      <c r="AC120" s="165">
        <f t="shared" si="11"/>
        <v>16.6</v>
      </c>
      <c r="AE120" s="169" t="s">
        <v>26</v>
      </c>
      <c r="AF120" s="136" t="s">
        <v>9</v>
      </c>
      <c r="AG120" s="165">
        <f t="shared" si="12"/>
        <v>11.6</v>
      </c>
    </row>
    <row r="121">
      <c r="A121" s="22" t="s">
        <v>10</v>
      </c>
      <c r="B121" s="22" t="s">
        <v>387</v>
      </c>
      <c r="C121" s="154" t="s">
        <v>388</v>
      </c>
      <c r="D121" s="156">
        <v>42736.0</v>
      </c>
      <c r="E121" s="22" t="s">
        <v>86</v>
      </c>
      <c r="F121" s="22" t="s">
        <v>34</v>
      </c>
      <c r="G121" s="136"/>
      <c r="H121" s="22" t="s">
        <v>32</v>
      </c>
      <c r="I121" s="22" t="s">
        <v>111</v>
      </c>
      <c r="J121" s="22">
        <v>16.0</v>
      </c>
      <c r="K121" s="22">
        <v>17.0</v>
      </c>
      <c r="L121" s="22" t="s">
        <v>89</v>
      </c>
      <c r="M121" s="22">
        <v>9.4</v>
      </c>
      <c r="N121" s="22">
        <v>12.4</v>
      </c>
      <c r="O121" s="22">
        <v>10.9</v>
      </c>
      <c r="W121" s="213" t="s">
        <v>28</v>
      </c>
      <c r="X121" s="136" t="s">
        <v>9</v>
      </c>
      <c r="Y121" s="165">
        <f t="shared" si="10"/>
        <v>23.3</v>
      </c>
      <c r="AA121" s="213" t="s">
        <v>28</v>
      </c>
      <c r="AB121" s="136" t="s">
        <v>9</v>
      </c>
      <c r="AC121" s="165">
        <f t="shared" si="11"/>
        <v>19.3</v>
      </c>
      <c r="AE121" s="213" t="s">
        <v>28</v>
      </c>
      <c r="AF121" s="136" t="s">
        <v>9</v>
      </c>
      <c r="AG121" s="165">
        <f t="shared" si="12"/>
        <v>15.3</v>
      </c>
    </row>
    <row r="122">
      <c r="A122" s="22" t="s">
        <v>10</v>
      </c>
      <c r="B122" s="22" t="s">
        <v>389</v>
      </c>
      <c r="C122" s="154" t="s">
        <v>390</v>
      </c>
      <c r="D122" s="156">
        <v>42736.0</v>
      </c>
      <c r="E122" s="22" t="s">
        <v>86</v>
      </c>
      <c r="F122" s="22" t="s">
        <v>39</v>
      </c>
      <c r="G122" s="22" t="s">
        <v>87</v>
      </c>
      <c r="H122" s="22" t="s">
        <v>23</v>
      </c>
      <c r="I122" s="22" t="s">
        <v>101</v>
      </c>
      <c r="J122" s="22">
        <v>16.0</v>
      </c>
      <c r="K122" s="22">
        <v>17.0</v>
      </c>
      <c r="L122" s="22" t="s">
        <v>89</v>
      </c>
      <c r="M122" s="22">
        <v>9.3</v>
      </c>
      <c r="N122" s="22">
        <v>12.3</v>
      </c>
      <c r="O122" s="22">
        <v>10.8</v>
      </c>
      <c r="W122" s="214" t="s">
        <v>37</v>
      </c>
      <c r="X122" s="136" t="s">
        <v>9</v>
      </c>
      <c r="Y122" s="165">
        <f t="shared" si="10"/>
        <v>36.4</v>
      </c>
      <c r="AA122" s="214" t="s">
        <v>37</v>
      </c>
      <c r="AB122" s="136" t="s">
        <v>9</v>
      </c>
      <c r="AC122" s="165">
        <f t="shared" si="11"/>
        <v>26.9</v>
      </c>
      <c r="AE122" s="214" t="s">
        <v>37</v>
      </c>
      <c r="AF122" s="136" t="s">
        <v>9</v>
      </c>
      <c r="AG122" s="165">
        <f t="shared" si="12"/>
        <v>17.4</v>
      </c>
    </row>
    <row r="123">
      <c r="A123" s="22" t="s">
        <v>10</v>
      </c>
      <c r="B123" s="22" t="s">
        <v>391</v>
      </c>
      <c r="C123" s="154" t="s">
        <v>392</v>
      </c>
      <c r="D123" s="156">
        <v>42736.0</v>
      </c>
      <c r="E123" s="22" t="s">
        <v>86</v>
      </c>
      <c r="F123" s="22" t="s">
        <v>17</v>
      </c>
      <c r="G123" s="136"/>
      <c r="H123" s="22" t="s">
        <v>14</v>
      </c>
      <c r="I123" s="22" t="s">
        <v>108</v>
      </c>
      <c r="J123" s="22">
        <v>16.0</v>
      </c>
      <c r="K123" s="22">
        <v>17.0</v>
      </c>
      <c r="L123" s="22" t="s">
        <v>89</v>
      </c>
      <c r="M123" s="22">
        <v>6.1</v>
      </c>
      <c r="N123" s="22">
        <v>12.1</v>
      </c>
      <c r="O123" s="22">
        <v>9.1</v>
      </c>
      <c r="W123" s="215" t="s">
        <v>30</v>
      </c>
      <c r="X123" s="136" t="s">
        <v>9</v>
      </c>
      <c r="Y123" s="165">
        <f t="shared" si="10"/>
        <v>41.1</v>
      </c>
      <c r="AA123" s="215" t="s">
        <v>30</v>
      </c>
      <c r="AB123" s="136" t="s">
        <v>9</v>
      </c>
      <c r="AC123" s="165">
        <f t="shared" si="11"/>
        <v>34.1</v>
      </c>
      <c r="AE123" s="215" t="s">
        <v>30</v>
      </c>
      <c r="AF123" s="136" t="s">
        <v>9</v>
      </c>
      <c r="AG123" s="165">
        <f t="shared" si="12"/>
        <v>21.1</v>
      </c>
    </row>
    <row r="124">
      <c r="A124" s="22" t="s">
        <v>10</v>
      </c>
      <c r="B124" s="22" t="s">
        <v>393</v>
      </c>
      <c r="C124" s="154" t="s">
        <v>394</v>
      </c>
      <c r="D124" s="156">
        <v>42736.0</v>
      </c>
      <c r="E124" s="22" t="s">
        <v>86</v>
      </c>
      <c r="F124" s="22" t="s">
        <v>43</v>
      </c>
      <c r="G124" s="22" t="s">
        <v>87</v>
      </c>
      <c r="H124" s="22" t="s">
        <v>13</v>
      </c>
      <c r="I124" s="22" t="s">
        <v>160</v>
      </c>
      <c r="J124" s="22">
        <v>16.0</v>
      </c>
      <c r="K124" s="22">
        <v>17.0</v>
      </c>
      <c r="L124" s="22" t="s">
        <v>89</v>
      </c>
      <c r="M124" s="22">
        <v>8.6</v>
      </c>
      <c r="N124" s="22">
        <v>11.6</v>
      </c>
      <c r="O124" s="22">
        <v>10.1</v>
      </c>
      <c r="W124" s="216" t="s">
        <v>43</v>
      </c>
      <c r="X124" s="136" t="s">
        <v>9</v>
      </c>
      <c r="Y124" s="165">
        <f t="shared" si="10"/>
        <v>22.5</v>
      </c>
      <c r="AA124" s="216" t="s">
        <v>43</v>
      </c>
      <c r="AB124" s="136" t="s">
        <v>9</v>
      </c>
      <c r="AC124" s="165">
        <f t="shared" si="11"/>
        <v>17</v>
      </c>
      <c r="AE124" s="216" t="s">
        <v>43</v>
      </c>
      <c r="AF124" s="136" t="s">
        <v>9</v>
      </c>
      <c r="AG124" s="165">
        <f t="shared" si="12"/>
        <v>11.5</v>
      </c>
    </row>
    <row r="125">
      <c r="A125" s="22" t="s">
        <v>10</v>
      </c>
      <c r="B125" s="22" t="s">
        <v>395</v>
      </c>
      <c r="C125" s="154" t="s">
        <v>396</v>
      </c>
      <c r="D125" s="156">
        <v>42736.0</v>
      </c>
      <c r="E125" s="22" t="s">
        <v>86</v>
      </c>
      <c r="F125" s="22" t="s">
        <v>32</v>
      </c>
      <c r="G125" s="22" t="s">
        <v>87</v>
      </c>
      <c r="H125" s="22" t="s">
        <v>34</v>
      </c>
      <c r="I125" s="22" t="s">
        <v>140</v>
      </c>
      <c r="J125" s="22">
        <v>16.0</v>
      </c>
      <c r="K125" s="22">
        <v>17.0</v>
      </c>
      <c r="L125" s="22" t="s">
        <v>89</v>
      </c>
      <c r="M125" s="22">
        <v>8.5</v>
      </c>
      <c r="N125" s="22">
        <v>11.5</v>
      </c>
      <c r="O125" s="22">
        <v>10.0</v>
      </c>
      <c r="W125" s="161" t="s">
        <v>13</v>
      </c>
      <c r="X125" s="136" t="s">
        <v>9</v>
      </c>
      <c r="Y125" s="165">
        <f t="shared" si="10"/>
        <v>24.9</v>
      </c>
      <c r="AA125" s="161" t="s">
        <v>13</v>
      </c>
      <c r="AB125" s="136" t="s">
        <v>9</v>
      </c>
      <c r="AC125" s="165">
        <f t="shared" si="11"/>
        <v>19.9</v>
      </c>
      <c r="AE125" s="161" t="s">
        <v>13</v>
      </c>
      <c r="AF125" s="136" t="s">
        <v>9</v>
      </c>
      <c r="AG125" s="165">
        <f t="shared" si="12"/>
        <v>14.9</v>
      </c>
    </row>
    <row r="126">
      <c r="A126" s="22" t="s">
        <v>10</v>
      </c>
      <c r="B126" s="22" t="s">
        <v>397</v>
      </c>
      <c r="C126" s="154" t="s">
        <v>398</v>
      </c>
      <c r="D126" s="156">
        <v>42736.0</v>
      </c>
      <c r="E126" s="22" t="s">
        <v>86</v>
      </c>
      <c r="F126" s="22" t="s">
        <v>31</v>
      </c>
      <c r="G126" s="22" t="s">
        <v>87</v>
      </c>
      <c r="H126" s="22" t="s">
        <v>16</v>
      </c>
      <c r="I126" s="22" t="s">
        <v>124</v>
      </c>
      <c r="J126" s="22">
        <v>16.0</v>
      </c>
      <c r="K126" s="22">
        <v>17.0</v>
      </c>
      <c r="L126" s="22" t="s">
        <v>89</v>
      </c>
      <c r="M126" s="22">
        <v>9.7</v>
      </c>
      <c r="N126" s="22">
        <v>10.7</v>
      </c>
      <c r="O126" s="22">
        <v>10.2</v>
      </c>
      <c r="W126" s="217" t="s">
        <v>16</v>
      </c>
      <c r="X126" s="136" t="s">
        <v>9</v>
      </c>
      <c r="Y126" s="165">
        <f t="shared" si="10"/>
        <v>31.3</v>
      </c>
      <c r="AA126" s="217" t="s">
        <v>16</v>
      </c>
      <c r="AB126" s="136" t="s">
        <v>9</v>
      </c>
      <c r="AC126" s="165">
        <f t="shared" si="11"/>
        <v>25.8</v>
      </c>
      <c r="AE126" s="217" t="s">
        <v>16</v>
      </c>
      <c r="AF126" s="136" t="s">
        <v>9</v>
      </c>
      <c r="AG126" s="165">
        <f t="shared" si="12"/>
        <v>20.3</v>
      </c>
    </row>
    <row r="127">
      <c r="A127" s="22" t="s">
        <v>10</v>
      </c>
      <c r="B127" s="22" t="s">
        <v>399</v>
      </c>
      <c r="C127" s="154" t="s">
        <v>400</v>
      </c>
      <c r="D127" s="156">
        <v>42736.0</v>
      </c>
      <c r="E127" s="22" t="s">
        <v>86</v>
      </c>
      <c r="F127" s="22" t="s">
        <v>40</v>
      </c>
      <c r="G127" s="136"/>
      <c r="H127" s="22" t="s">
        <v>26</v>
      </c>
      <c r="I127" s="22" t="s">
        <v>164</v>
      </c>
      <c r="J127" s="22">
        <v>16.0</v>
      </c>
      <c r="K127" s="22">
        <v>17.0</v>
      </c>
      <c r="L127" s="22" t="s">
        <v>89</v>
      </c>
      <c r="M127" s="22">
        <v>7.7</v>
      </c>
      <c r="N127" s="22">
        <v>10.7</v>
      </c>
      <c r="O127" s="22">
        <v>9.2</v>
      </c>
      <c r="W127" s="218" t="s">
        <v>33</v>
      </c>
      <c r="X127" s="136" t="s">
        <v>9</v>
      </c>
      <c r="Y127" s="165">
        <f t="shared" si="10"/>
        <v>38.6</v>
      </c>
      <c r="AA127" s="218" t="s">
        <v>33</v>
      </c>
      <c r="AB127" s="136" t="s">
        <v>9</v>
      </c>
      <c r="AC127" s="165">
        <f t="shared" si="11"/>
        <v>32.6</v>
      </c>
      <c r="AE127" s="218" t="s">
        <v>33</v>
      </c>
      <c r="AF127" s="136" t="s">
        <v>9</v>
      </c>
      <c r="AG127" s="165">
        <f t="shared" si="12"/>
        <v>26.6</v>
      </c>
    </row>
    <row r="128">
      <c r="A128" s="22" t="s">
        <v>10</v>
      </c>
      <c r="B128" s="22" t="s">
        <v>401</v>
      </c>
      <c r="C128" s="154" t="s">
        <v>402</v>
      </c>
      <c r="D128" s="156">
        <v>42736.0</v>
      </c>
      <c r="E128" s="22" t="s">
        <v>86</v>
      </c>
      <c r="F128" s="22" t="s">
        <v>43</v>
      </c>
      <c r="G128" s="22" t="s">
        <v>87</v>
      </c>
      <c r="H128" s="22" t="s">
        <v>13</v>
      </c>
      <c r="I128" s="22" t="s">
        <v>160</v>
      </c>
      <c r="J128" s="22">
        <v>16.0</v>
      </c>
      <c r="K128" s="22">
        <v>17.0</v>
      </c>
      <c r="L128" s="22" t="s">
        <v>89</v>
      </c>
      <c r="M128" s="22">
        <v>6.4</v>
      </c>
      <c r="N128" s="22">
        <v>10.4</v>
      </c>
      <c r="O128" s="22">
        <v>8.4</v>
      </c>
      <c r="W128" s="219" t="s">
        <v>18</v>
      </c>
      <c r="X128" s="136" t="s">
        <v>9</v>
      </c>
      <c r="Y128" s="165">
        <f t="shared" si="10"/>
        <v>33</v>
      </c>
      <c r="AA128" s="219" t="s">
        <v>18</v>
      </c>
      <c r="AB128" s="136" t="s">
        <v>9</v>
      </c>
      <c r="AC128" s="165">
        <f t="shared" si="11"/>
        <v>23.5</v>
      </c>
      <c r="AE128" s="219" t="s">
        <v>18</v>
      </c>
      <c r="AF128" s="136" t="s">
        <v>9</v>
      </c>
      <c r="AG128" s="165">
        <f t="shared" si="12"/>
        <v>17</v>
      </c>
    </row>
    <row r="129">
      <c r="A129" s="22" t="s">
        <v>10</v>
      </c>
      <c r="B129" s="22" t="s">
        <v>403</v>
      </c>
      <c r="C129" s="154" t="s">
        <v>404</v>
      </c>
      <c r="D129" s="156">
        <v>42736.0</v>
      </c>
      <c r="E129" s="22" t="s">
        <v>86</v>
      </c>
      <c r="F129" s="22" t="s">
        <v>24</v>
      </c>
      <c r="G129" s="136"/>
      <c r="H129" s="22" t="s">
        <v>41</v>
      </c>
      <c r="I129" s="22" t="s">
        <v>172</v>
      </c>
      <c r="J129" s="22">
        <v>16.0</v>
      </c>
      <c r="K129" s="22">
        <v>17.0</v>
      </c>
      <c r="L129" s="22" t="s">
        <v>89</v>
      </c>
      <c r="M129" s="22">
        <v>7.3</v>
      </c>
      <c r="N129" s="22">
        <v>10.3</v>
      </c>
      <c r="O129" s="22">
        <v>8.8</v>
      </c>
      <c r="W129" s="220" t="s">
        <v>27</v>
      </c>
      <c r="X129" s="136" t="s">
        <v>9</v>
      </c>
      <c r="Y129" s="165">
        <f t="shared" si="10"/>
        <v>24.2</v>
      </c>
      <c r="AA129" s="220" t="s">
        <v>27</v>
      </c>
      <c r="AB129" s="136" t="s">
        <v>9</v>
      </c>
      <c r="AC129" s="165">
        <f t="shared" si="11"/>
        <v>18.7</v>
      </c>
      <c r="AE129" s="220" t="s">
        <v>27</v>
      </c>
      <c r="AF129" s="136" t="s">
        <v>9</v>
      </c>
      <c r="AG129" s="165">
        <f t="shared" si="12"/>
        <v>13.2</v>
      </c>
    </row>
    <row r="130">
      <c r="A130" s="22" t="s">
        <v>10</v>
      </c>
      <c r="B130" s="22" t="s">
        <v>405</v>
      </c>
      <c r="C130" s="154" t="s">
        <v>406</v>
      </c>
      <c r="D130" s="156">
        <v>42736.0</v>
      </c>
      <c r="E130" s="22" t="s">
        <v>86</v>
      </c>
      <c r="F130" s="22" t="s">
        <v>14</v>
      </c>
      <c r="G130" s="22" t="s">
        <v>87</v>
      </c>
      <c r="H130" s="22" t="s">
        <v>17</v>
      </c>
      <c r="I130" s="22" t="s">
        <v>88</v>
      </c>
      <c r="J130" s="22">
        <v>16.0</v>
      </c>
      <c r="K130" s="22">
        <v>17.0</v>
      </c>
      <c r="L130" s="22" t="s">
        <v>89</v>
      </c>
      <c r="M130" s="22">
        <v>5.6</v>
      </c>
      <c r="N130" s="22">
        <v>9.6</v>
      </c>
      <c r="O130" s="22">
        <v>7.6</v>
      </c>
      <c r="W130" s="136"/>
      <c r="X130" s="136"/>
      <c r="Y130" s="136"/>
    </row>
    <row r="131">
      <c r="A131" s="22" t="s">
        <v>10</v>
      </c>
      <c r="B131" s="22" t="s">
        <v>407</v>
      </c>
      <c r="C131" s="154" t="s">
        <v>408</v>
      </c>
      <c r="D131" s="156">
        <v>42736.0</v>
      </c>
      <c r="E131" s="22" t="s">
        <v>86</v>
      </c>
      <c r="F131" s="22" t="s">
        <v>38</v>
      </c>
      <c r="G131" s="22" t="s">
        <v>87</v>
      </c>
      <c r="H131" s="22" t="s">
        <v>18</v>
      </c>
      <c r="I131" s="22" t="s">
        <v>130</v>
      </c>
      <c r="J131" s="22">
        <v>16.0</v>
      </c>
      <c r="K131" s="22">
        <v>17.0</v>
      </c>
      <c r="L131" s="22" t="s">
        <v>89</v>
      </c>
      <c r="M131" s="22">
        <v>7.2</v>
      </c>
      <c r="N131" s="22">
        <v>9.2</v>
      </c>
      <c r="O131" s="22">
        <v>8.2</v>
      </c>
      <c r="W131" s="136"/>
      <c r="X131" s="136"/>
      <c r="Y131" s="136"/>
    </row>
    <row r="132">
      <c r="A132" s="22" t="s">
        <v>10</v>
      </c>
      <c r="B132" s="22" t="s">
        <v>409</v>
      </c>
      <c r="C132" s="154" t="s">
        <v>410</v>
      </c>
      <c r="D132" s="156">
        <v>42736.0</v>
      </c>
      <c r="E132" s="22" t="s">
        <v>86</v>
      </c>
      <c r="F132" s="22" t="s">
        <v>34</v>
      </c>
      <c r="G132" s="136"/>
      <c r="H132" s="22" t="s">
        <v>32</v>
      </c>
      <c r="I132" s="22" t="s">
        <v>111</v>
      </c>
      <c r="J132" s="22">
        <v>16.0</v>
      </c>
      <c r="K132" s="22">
        <v>17.0</v>
      </c>
      <c r="L132" s="22" t="s">
        <v>89</v>
      </c>
      <c r="M132" s="22">
        <v>7.0</v>
      </c>
      <c r="N132" s="22">
        <v>9.0</v>
      </c>
      <c r="O132" s="22">
        <v>8.0</v>
      </c>
      <c r="W132" s="136"/>
      <c r="X132" s="136"/>
      <c r="Y132" s="136"/>
    </row>
    <row r="133">
      <c r="A133" s="22" t="s">
        <v>10</v>
      </c>
      <c r="B133" s="22" t="s">
        <v>411</v>
      </c>
      <c r="C133" s="154" t="s">
        <v>412</v>
      </c>
      <c r="D133" s="156">
        <v>42736.0</v>
      </c>
      <c r="E133" s="22" t="s">
        <v>86</v>
      </c>
      <c r="F133" s="22" t="s">
        <v>28</v>
      </c>
      <c r="G133" s="136"/>
      <c r="H133" s="22" t="s">
        <v>15</v>
      </c>
      <c r="I133" s="22" t="s">
        <v>135</v>
      </c>
      <c r="J133" s="22">
        <v>16.0</v>
      </c>
      <c r="K133" s="22">
        <v>17.0</v>
      </c>
      <c r="L133" s="22" t="s">
        <v>89</v>
      </c>
      <c r="M133" s="22">
        <v>3.9</v>
      </c>
      <c r="N133" s="22">
        <v>8.9</v>
      </c>
      <c r="O133" s="22">
        <v>6.4</v>
      </c>
      <c r="W133" s="136"/>
      <c r="X133" s="136"/>
      <c r="Y133" s="136"/>
    </row>
    <row r="134">
      <c r="A134" s="22" t="s">
        <v>10</v>
      </c>
      <c r="B134" s="22" t="s">
        <v>413</v>
      </c>
      <c r="C134" s="154" t="s">
        <v>414</v>
      </c>
      <c r="D134" s="156">
        <v>42736.0</v>
      </c>
      <c r="E134" s="22" t="s">
        <v>86</v>
      </c>
      <c r="F134" s="22" t="s">
        <v>22</v>
      </c>
      <c r="G134" s="22" t="s">
        <v>87</v>
      </c>
      <c r="H134" s="22" t="s">
        <v>27</v>
      </c>
      <c r="I134" s="22" t="s">
        <v>206</v>
      </c>
      <c r="J134" s="22">
        <v>16.0</v>
      </c>
      <c r="K134" s="22">
        <v>17.0</v>
      </c>
      <c r="L134" s="22" t="s">
        <v>89</v>
      </c>
      <c r="M134" s="22">
        <v>4.7</v>
      </c>
      <c r="N134" s="22">
        <v>8.7</v>
      </c>
      <c r="O134" s="22">
        <v>6.7</v>
      </c>
      <c r="W134" s="136"/>
      <c r="X134" s="136"/>
      <c r="Y134" s="136"/>
    </row>
    <row r="135">
      <c r="A135" s="22" t="s">
        <v>10</v>
      </c>
      <c r="B135" s="22" t="s">
        <v>415</v>
      </c>
      <c r="C135" s="154" t="s">
        <v>416</v>
      </c>
      <c r="D135" s="156">
        <v>42736.0</v>
      </c>
      <c r="E135" s="22" t="s">
        <v>86</v>
      </c>
      <c r="F135" s="22" t="s">
        <v>18</v>
      </c>
      <c r="G135" s="136"/>
      <c r="H135" s="22" t="s">
        <v>38</v>
      </c>
      <c r="I135" s="22" t="s">
        <v>197</v>
      </c>
      <c r="J135" s="22">
        <v>16.0</v>
      </c>
      <c r="K135" s="22">
        <v>17.0</v>
      </c>
      <c r="L135" s="22" t="s">
        <v>89</v>
      </c>
      <c r="M135" s="22">
        <v>3.5</v>
      </c>
      <c r="N135" s="22">
        <v>8.5</v>
      </c>
      <c r="O135" s="22">
        <v>6.0</v>
      </c>
      <c r="W135" s="136"/>
      <c r="X135" s="136"/>
      <c r="Y135" s="136"/>
    </row>
    <row r="136">
      <c r="A136" s="22" t="s">
        <v>10</v>
      </c>
      <c r="B136" s="22" t="s">
        <v>417</v>
      </c>
      <c r="C136" s="154" t="s">
        <v>202</v>
      </c>
      <c r="D136" s="156">
        <v>42736.0</v>
      </c>
      <c r="E136" s="22" t="s">
        <v>86</v>
      </c>
      <c r="F136" s="22" t="s">
        <v>11</v>
      </c>
      <c r="G136" s="22" t="s">
        <v>87</v>
      </c>
      <c r="H136" s="22" t="s">
        <v>37</v>
      </c>
      <c r="I136" s="22" t="s">
        <v>145</v>
      </c>
      <c r="J136" s="22">
        <v>16.0</v>
      </c>
      <c r="K136" s="22">
        <v>17.0</v>
      </c>
      <c r="L136" s="22" t="s">
        <v>89</v>
      </c>
      <c r="M136" s="22">
        <v>7.2</v>
      </c>
      <c r="N136" s="22">
        <v>8.2</v>
      </c>
      <c r="O136" s="22">
        <v>7.7</v>
      </c>
      <c r="W136" s="136"/>
      <c r="X136" s="136"/>
      <c r="Y136" s="136"/>
    </row>
    <row r="137">
      <c r="A137" s="22" t="s">
        <v>10</v>
      </c>
      <c r="B137" s="22" t="s">
        <v>418</v>
      </c>
      <c r="C137" s="154" t="s">
        <v>419</v>
      </c>
      <c r="D137" s="156">
        <v>42736.0</v>
      </c>
      <c r="E137" s="22" t="s">
        <v>86</v>
      </c>
      <c r="F137" s="22" t="s">
        <v>13</v>
      </c>
      <c r="G137" s="136"/>
      <c r="H137" s="22" t="s">
        <v>43</v>
      </c>
      <c r="I137" s="22" t="s">
        <v>178</v>
      </c>
      <c r="J137" s="22">
        <v>16.0</v>
      </c>
      <c r="K137" s="22">
        <v>17.0</v>
      </c>
      <c r="L137" s="22" t="s">
        <v>89</v>
      </c>
      <c r="M137" s="22">
        <v>6.9</v>
      </c>
      <c r="N137" s="22">
        <v>7.9</v>
      </c>
      <c r="O137" s="22">
        <v>7.4</v>
      </c>
      <c r="W137" s="136"/>
      <c r="X137" s="136"/>
      <c r="Y137" s="136"/>
    </row>
    <row r="138">
      <c r="A138" s="22" t="s">
        <v>10</v>
      </c>
      <c r="B138" s="22" t="s">
        <v>420</v>
      </c>
      <c r="C138" s="154" t="s">
        <v>421</v>
      </c>
      <c r="D138" s="156">
        <v>42736.0</v>
      </c>
      <c r="E138" s="22" t="s">
        <v>86</v>
      </c>
      <c r="F138" s="22" t="s">
        <v>27</v>
      </c>
      <c r="G138" s="136"/>
      <c r="H138" s="22" t="s">
        <v>22</v>
      </c>
      <c r="I138" s="22" t="s">
        <v>167</v>
      </c>
      <c r="J138" s="22">
        <v>16.0</v>
      </c>
      <c r="K138" s="22">
        <v>17.0</v>
      </c>
      <c r="L138" s="22" t="s">
        <v>89</v>
      </c>
      <c r="M138" s="22">
        <v>4.9</v>
      </c>
      <c r="N138" s="22">
        <v>6.9</v>
      </c>
      <c r="O138" s="22">
        <v>5.9</v>
      </c>
      <c r="W138" s="136"/>
      <c r="X138" s="136"/>
      <c r="Y138" s="136"/>
    </row>
    <row r="139">
      <c r="A139" s="22" t="s">
        <v>10</v>
      </c>
      <c r="B139" s="22" t="s">
        <v>422</v>
      </c>
      <c r="C139" s="154" t="s">
        <v>423</v>
      </c>
      <c r="D139" s="156">
        <v>42736.0</v>
      </c>
      <c r="E139" s="22" t="s">
        <v>86</v>
      </c>
      <c r="F139" s="22" t="s">
        <v>19</v>
      </c>
      <c r="G139" s="22" t="s">
        <v>87</v>
      </c>
      <c r="H139" s="22" t="s">
        <v>21</v>
      </c>
      <c r="I139" s="22" t="s">
        <v>104</v>
      </c>
      <c r="J139" s="22">
        <v>16.0</v>
      </c>
      <c r="K139" s="22">
        <v>17.0</v>
      </c>
      <c r="L139" s="22" t="s">
        <v>89</v>
      </c>
      <c r="M139" s="22">
        <v>3.8</v>
      </c>
      <c r="N139" s="22">
        <v>6.8</v>
      </c>
      <c r="O139" s="22">
        <v>5.3</v>
      </c>
      <c r="W139" s="136"/>
      <c r="X139" s="136"/>
      <c r="Y139" s="136"/>
    </row>
    <row r="140">
      <c r="A140" s="22" t="s">
        <v>10</v>
      </c>
      <c r="B140" s="22" t="s">
        <v>424</v>
      </c>
      <c r="C140" s="154" t="s">
        <v>425</v>
      </c>
      <c r="D140" s="156">
        <v>42736.0</v>
      </c>
      <c r="E140" s="22" t="s">
        <v>86</v>
      </c>
      <c r="F140" s="22" t="s">
        <v>25</v>
      </c>
      <c r="G140" s="22" t="s">
        <v>87</v>
      </c>
      <c r="H140" s="22" t="s">
        <v>33</v>
      </c>
      <c r="I140" s="22" t="s">
        <v>189</v>
      </c>
      <c r="J140" s="22">
        <v>16.0</v>
      </c>
      <c r="K140" s="22">
        <v>17.0</v>
      </c>
      <c r="L140" s="22" t="s">
        <v>89</v>
      </c>
      <c r="M140" s="22">
        <v>2.2</v>
      </c>
      <c r="N140" s="22">
        <v>5.2</v>
      </c>
      <c r="O140" s="22">
        <v>3.7</v>
      </c>
      <c r="W140" s="136"/>
      <c r="X140" s="136"/>
      <c r="Y140" s="136"/>
    </row>
    <row r="141">
      <c r="A141" s="22" t="s">
        <v>10</v>
      </c>
      <c r="B141" s="22" t="s">
        <v>426</v>
      </c>
      <c r="C141" s="154" t="s">
        <v>427</v>
      </c>
      <c r="D141" s="156">
        <v>42736.0</v>
      </c>
      <c r="E141" s="22" t="s">
        <v>86</v>
      </c>
      <c r="F141" s="22" t="s">
        <v>29</v>
      </c>
      <c r="G141" s="22" t="s">
        <v>87</v>
      </c>
      <c r="H141" s="22" t="s">
        <v>20</v>
      </c>
      <c r="I141" s="22" t="s">
        <v>215</v>
      </c>
      <c r="J141" s="22">
        <v>16.0</v>
      </c>
      <c r="K141" s="22">
        <v>17.0</v>
      </c>
      <c r="L141" s="22" t="s">
        <v>89</v>
      </c>
      <c r="M141" s="22">
        <v>2.0</v>
      </c>
      <c r="N141" s="22">
        <v>5.0</v>
      </c>
      <c r="O141" s="22">
        <v>3.5</v>
      </c>
      <c r="W141" s="136"/>
      <c r="X141" s="136"/>
      <c r="Y141" s="136"/>
    </row>
    <row r="142">
      <c r="A142" s="22" t="s">
        <v>10</v>
      </c>
      <c r="B142" s="22" t="s">
        <v>428</v>
      </c>
      <c r="C142" s="154" t="s">
        <v>429</v>
      </c>
      <c r="D142" s="156">
        <v>42736.0</v>
      </c>
      <c r="E142" s="22" t="s">
        <v>86</v>
      </c>
      <c r="F142" s="22" t="s">
        <v>40</v>
      </c>
      <c r="G142" s="136"/>
      <c r="H142" s="22" t="s">
        <v>26</v>
      </c>
      <c r="I142" s="22" t="s">
        <v>164</v>
      </c>
      <c r="J142" s="22">
        <v>16.0</v>
      </c>
      <c r="K142" s="22">
        <v>17.0</v>
      </c>
      <c r="L142" s="22" t="s">
        <v>89</v>
      </c>
      <c r="M142" s="22">
        <v>2.1</v>
      </c>
      <c r="N142" s="22">
        <v>4.1</v>
      </c>
      <c r="O142" s="22">
        <v>3.1</v>
      </c>
      <c r="W142" s="136"/>
      <c r="X142" s="136"/>
      <c r="Y142" s="136"/>
    </row>
    <row r="143">
      <c r="A143" s="22" t="s">
        <v>10</v>
      </c>
      <c r="B143" s="22" t="s">
        <v>430</v>
      </c>
      <c r="C143" s="154" t="s">
        <v>431</v>
      </c>
      <c r="D143" s="156">
        <v>42736.0</v>
      </c>
      <c r="E143" s="22" t="s">
        <v>86</v>
      </c>
      <c r="F143" s="22" t="s">
        <v>37</v>
      </c>
      <c r="G143" s="136"/>
      <c r="H143" s="22" t="s">
        <v>11</v>
      </c>
      <c r="I143" s="22" t="s">
        <v>120</v>
      </c>
      <c r="J143" s="22">
        <v>16.0</v>
      </c>
      <c r="K143" s="22">
        <v>17.0</v>
      </c>
      <c r="L143" s="22" t="s">
        <v>89</v>
      </c>
      <c r="M143" s="22">
        <v>1.6</v>
      </c>
      <c r="N143" s="22">
        <v>3.6</v>
      </c>
      <c r="O143" s="22">
        <v>2.6</v>
      </c>
      <c r="W143" s="136"/>
      <c r="X143" s="136"/>
      <c r="Y143" s="136"/>
    </row>
    <row r="144">
      <c r="A144" s="22" t="s">
        <v>10</v>
      </c>
      <c r="B144" s="22" t="s">
        <v>432</v>
      </c>
      <c r="C144" s="154" t="s">
        <v>433</v>
      </c>
      <c r="D144" s="156">
        <v>42736.0</v>
      </c>
      <c r="E144" s="22" t="s">
        <v>86</v>
      </c>
      <c r="F144" s="22" t="s">
        <v>34</v>
      </c>
      <c r="G144" s="136"/>
      <c r="H144" s="22" t="s">
        <v>32</v>
      </c>
      <c r="I144" s="22" t="s">
        <v>111</v>
      </c>
      <c r="J144" s="22">
        <v>16.0</v>
      </c>
      <c r="K144" s="22">
        <v>17.0</v>
      </c>
      <c r="L144" s="22" t="s">
        <v>89</v>
      </c>
      <c r="M144" s="22">
        <v>2.2</v>
      </c>
      <c r="N144" s="22">
        <v>3.2</v>
      </c>
      <c r="O144" s="22">
        <v>2.7</v>
      </c>
      <c r="W144" s="136"/>
      <c r="X144" s="136"/>
      <c r="Y144" s="136"/>
    </row>
    <row r="145">
      <c r="A145" s="22" t="s">
        <v>10</v>
      </c>
      <c r="B145" s="22" t="s">
        <v>434</v>
      </c>
      <c r="C145" s="154" t="s">
        <v>435</v>
      </c>
      <c r="D145" s="156">
        <v>42736.0</v>
      </c>
      <c r="E145" s="22" t="s">
        <v>86</v>
      </c>
      <c r="F145" s="22" t="s">
        <v>16</v>
      </c>
      <c r="G145" s="136"/>
      <c r="H145" s="22" t="s">
        <v>31</v>
      </c>
      <c r="I145" s="22" t="s">
        <v>212</v>
      </c>
      <c r="J145" s="22">
        <v>16.0</v>
      </c>
      <c r="K145" s="22">
        <v>17.0</v>
      </c>
      <c r="L145" s="22" t="s">
        <v>89</v>
      </c>
      <c r="M145" s="22">
        <v>1.2</v>
      </c>
      <c r="N145" s="22">
        <v>3.2</v>
      </c>
      <c r="O145" s="22">
        <v>2.2</v>
      </c>
      <c r="W145" s="136"/>
      <c r="X145" s="136"/>
      <c r="Y145" s="136"/>
    </row>
    <row r="146">
      <c r="A146" s="22" t="s">
        <v>10</v>
      </c>
      <c r="B146" s="22" t="s">
        <v>436</v>
      </c>
      <c r="C146" s="154" t="s">
        <v>437</v>
      </c>
      <c r="D146" s="156">
        <v>42736.0</v>
      </c>
      <c r="E146" s="22" t="s">
        <v>86</v>
      </c>
      <c r="F146" s="22" t="s">
        <v>43</v>
      </c>
      <c r="G146" s="22" t="s">
        <v>87</v>
      </c>
      <c r="H146" s="22" t="s">
        <v>13</v>
      </c>
      <c r="I146" s="22" t="s">
        <v>160</v>
      </c>
      <c r="J146" s="22">
        <v>16.0</v>
      </c>
      <c r="K146" s="22">
        <v>17.0</v>
      </c>
      <c r="L146" s="22" t="s">
        <v>89</v>
      </c>
      <c r="M146" s="22">
        <v>2.0</v>
      </c>
      <c r="N146" s="22">
        <v>3.0</v>
      </c>
      <c r="O146" s="22">
        <v>2.5</v>
      </c>
      <c r="W146" s="136"/>
      <c r="X146" s="136"/>
      <c r="Y146" s="136"/>
    </row>
    <row r="147">
      <c r="A147" s="22" t="s">
        <v>10</v>
      </c>
      <c r="B147" s="22" t="s">
        <v>438</v>
      </c>
      <c r="C147" s="154" t="s">
        <v>199</v>
      </c>
      <c r="D147" s="156">
        <v>42736.0</v>
      </c>
      <c r="E147" s="22" t="s">
        <v>86</v>
      </c>
      <c r="F147" s="22" t="s">
        <v>26</v>
      </c>
      <c r="G147" s="22" t="s">
        <v>87</v>
      </c>
      <c r="H147" s="22" t="s">
        <v>40</v>
      </c>
      <c r="I147" s="22" t="s">
        <v>203</v>
      </c>
      <c r="J147" s="22">
        <v>16.0</v>
      </c>
      <c r="K147" s="22">
        <v>17.0</v>
      </c>
      <c r="L147" s="22" t="s">
        <v>89</v>
      </c>
      <c r="M147" s="22">
        <v>0.9</v>
      </c>
      <c r="N147" s="22">
        <v>2.9</v>
      </c>
      <c r="O147" s="22">
        <v>1.9</v>
      </c>
      <c r="W147" s="136"/>
      <c r="X147" s="136"/>
      <c r="Y147" s="136"/>
    </row>
    <row r="148">
      <c r="A148" s="22" t="s">
        <v>10</v>
      </c>
      <c r="B148" s="22" t="s">
        <v>439</v>
      </c>
      <c r="C148" s="154" t="s">
        <v>440</v>
      </c>
      <c r="D148" s="156">
        <v>42736.0</v>
      </c>
      <c r="E148" s="22" t="s">
        <v>86</v>
      </c>
      <c r="F148" s="22" t="s">
        <v>21</v>
      </c>
      <c r="G148" s="136"/>
      <c r="H148" s="22" t="s">
        <v>19</v>
      </c>
      <c r="I148" s="22" t="s">
        <v>94</v>
      </c>
      <c r="J148" s="22">
        <v>16.0</v>
      </c>
      <c r="K148" s="22">
        <v>17.0</v>
      </c>
      <c r="L148" s="22" t="s">
        <v>89</v>
      </c>
      <c r="M148" s="22">
        <v>1.8</v>
      </c>
      <c r="N148" s="22">
        <v>2.8</v>
      </c>
      <c r="O148" s="22">
        <v>2.3</v>
      </c>
      <c r="W148" s="136"/>
      <c r="X148" s="136"/>
      <c r="Y148" s="136"/>
    </row>
    <row r="149">
      <c r="A149" s="22" t="s">
        <v>10</v>
      </c>
      <c r="B149" s="22" t="s">
        <v>441</v>
      </c>
      <c r="C149" s="154" t="s">
        <v>442</v>
      </c>
      <c r="D149" s="156">
        <v>42736.0</v>
      </c>
      <c r="E149" s="22" t="s">
        <v>86</v>
      </c>
      <c r="F149" s="22" t="s">
        <v>26</v>
      </c>
      <c r="G149" s="22" t="s">
        <v>87</v>
      </c>
      <c r="H149" s="22" t="s">
        <v>40</v>
      </c>
      <c r="I149" s="22" t="s">
        <v>203</v>
      </c>
      <c r="J149" s="22">
        <v>16.0</v>
      </c>
      <c r="K149" s="22">
        <v>17.0</v>
      </c>
      <c r="L149" s="22" t="s">
        <v>89</v>
      </c>
      <c r="M149" s="22">
        <v>1.7</v>
      </c>
      <c r="N149" s="22">
        <v>2.7</v>
      </c>
      <c r="O149" s="22">
        <v>2.2</v>
      </c>
      <c r="W149" s="136"/>
      <c r="X149" s="136"/>
      <c r="Y149" s="136"/>
    </row>
    <row r="150">
      <c r="A150" s="22" t="s">
        <v>10</v>
      </c>
      <c r="B150" s="22" t="s">
        <v>443</v>
      </c>
      <c r="C150" s="154" t="s">
        <v>444</v>
      </c>
      <c r="D150" s="156">
        <v>42736.0</v>
      </c>
      <c r="E150" s="22" t="s">
        <v>86</v>
      </c>
      <c r="F150" s="22" t="s">
        <v>14</v>
      </c>
      <c r="G150" s="22" t="s">
        <v>87</v>
      </c>
      <c r="H150" s="22" t="s">
        <v>17</v>
      </c>
      <c r="I150" s="22" t="s">
        <v>88</v>
      </c>
      <c r="J150" s="22">
        <v>16.0</v>
      </c>
      <c r="K150" s="22">
        <v>17.0</v>
      </c>
      <c r="L150" s="22" t="s">
        <v>89</v>
      </c>
      <c r="M150" s="22">
        <v>1.4</v>
      </c>
      <c r="N150" s="22">
        <v>2.4</v>
      </c>
      <c r="O150" s="22">
        <v>1.9</v>
      </c>
      <c r="W150" s="136"/>
      <c r="X150" s="136"/>
      <c r="Y150" s="136"/>
    </row>
    <row r="151">
      <c r="A151" s="22" t="s">
        <v>10</v>
      </c>
      <c r="B151" s="22" t="s">
        <v>445</v>
      </c>
      <c r="C151" s="154" t="s">
        <v>446</v>
      </c>
      <c r="D151" s="156">
        <v>42736.0</v>
      </c>
      <c r="E151" s="22" t="s">
        <v>86</v>
      </c>
      <c r="F151" s="22" t="s">
        <v>15</v>
      </c>
      <c r="G151" s="22" t="s">
        <v>87</v>
      </c>
      <c r="H151" s="22" t="s">
        <v>28</v>
      </c>
      <c r="I151" s="22" t="s">
        <v>209</v>
      </c>
      <c r="J151" s="22">
        <v>16.0</v>
      </c>
      <c r="K151" s="22">
        <v>17.0</v>
      </c>
      <c r="L151" s="22" t="s">
        <v>89</v>
      </c>
      <c r="M151" s="22">
        <v>1.0</v>
      </c>
      <c r="N151" s="22">
        <v>2.0</v>
      </c>
      <c r="O151" s="22">
        <v>1.5</v>
      </c>
      <c r="W151" s="136"/>
      <c r="X151" s="136"/>
      <c r="Y151" s="136"/>
    </row>
    <row r="152">
      <c r="A152" s="22" t="s">
        <v>10</v>
      </c>
      <c r="B152" s="22" t="s">
        <v>447</v>
      </c>
      <c r="C152" s="154" t="s">
        <v>448</v>
      </c>
      <c r="D152" s="156">
        <v>42736.0</v>
      </c>
      <c r="E152" s="22" t="s">
        <v>86</v>
      </c>
      <c r="F152" s="22" t="s">
        <v>28</v>
      </c>
      <c r="G152" s="136"/>
      <c r="H152" s="22" t="s">
        <v>15</v>
      </c>
      <c r="I152" s="22" t="s">
        <v>135</v>
      </c>
      <c r="J152" s="22">
        <v>16.0</v>
      </c>
      <c r="K152" s="22">
        <v>17.0</v>
      </c>
      <c r="L152" s="22" t="s">
        <v>89</v>
      </c>
      <c r="M152" s="22">
        <v>0.9</v>
      </c>
      <c r="N152" s="22">
        <v>1.9</v>
      </c>
      <c r="O152" s="22">
        <v>1.4</v>
      </c>
      <c r="W152" s="136"/>
      <c r="X152" s="136"/>
      <c r="Y152" s="136"/>
    </row>
    <row r="153">
      <c r="A153" s="22" t="s">
        <v>10</v>
      </c>
      <c r="B153" s="22" t="s">
        <v>449</v>
      </c>
      <c r="C153" s="154" t="s">
        <v>450</v>
      </c>
      <c r="D153" s="156">
        <v>42736.0</v>
      </c>
      <c r="E153" s="22" t="s">
        <v>86</v>
      </c>
      <c r="F153" s="22" t="s">
        <v>42</v>
      </c>
      <c r="G153" s="22" t="s">
        <v>87</v>
      </c>
      <c r="H153" s="22" t="s">
        <v>30</v>
      </c>
      <c r="I153" s="22" t="s">
        <v>98</v>
      </c>
      <c r="J153" s="22">
        <v>16.0</v>
      </c>
      <c r="K153" s="22">
        <v>17.0</v>
      </c>
      <c r="L153" s="22" t="s">
        <v>89</v>
      </c>
      <c r="M153" s="22">
        <v>0.8</v>
      </c>
      <c r="N153" s="22">
        <v>1.8</v>
      </c>
      <c r="O153" s="22">
        <v>1.3</v>
      </c>
      <c r="W153" s="136"/>
      <c r="X153" s="136"/>
      <c r="Y153" s="136"/>
    </row>
    <row r="154">
      <c r="A154" s="22" t="s">
        <v>10</v>
      </c>
      <c r="B154" s="22" t="s">
        <v>451</v>
      </c>
      <c r="C154" s="154" t="s">
        <v>452</v>
      </c>
      <c r="D154" s="156">
        <v>42736.0</v>
      </c>
      <c r="E154" s="22" t="s">
        <v>86</v>
      </c>
      <c r="F154" s="22" t="s">
        <v>15</v>
      </c>
      <c r="G154" s="22" t="s">
        <v>87</v>
      </c>
      <c r="H154" s="22" t="s">
        <v>28</v>
      </c>
      <c r="I154" s="22" t="s">
        <v>209</v>
      </c>
      <c r="J154" s="22">
        <v>16.0</v>
      </c>
      <c r="K154" s="22">
        <v>17.0</v>
      </c>
      <c r="L154" s="22" t="s">
        <v>89</v>
      </c>
      <c r="M154" s="22">
        <v>0.7</v>
      </c>
      <c r="N154" s="22">
        <v>1.7</v>
      </c>
      <c r="O154" s="22">
        <v>1.2</v>
      </c>
      <c r="W154" s="136"/>
      <c r="X154" s="136"/>
      <c r="Y154" s="136"/>
    </row>
    <row r="155">
      <c r="A155" s="22" t="s">
        <v>10</v>
      </c>
      <c r="B155" s="22" t="s">
        <v>453</v>
      </c>
      <c r="C155" s="154" t="s">
        <v>454</v>
      </c>
      <c r="D155" s="156">
        <v>42736.0</v>
      </c>
      <c r="E155" s="22" t="s">
        <v>86</v>
      </c>
      <c r="F155" s="22" t="s">
        <v>20</v>
      </c>
      <c r="G155" s="136"/>
      <c r="H155" s="22" t="s">
        <v>29</v>
      </c>
      <c r="I155" s="22" t="s">
        <v>153</v>
      </c>
      <c r="J155" s="22">
        <v>16.0</v>
      </c>
      <c r="K155" s="22">
        <v>17.0</v>
      </c>
      <c r="L155" s="22" t="s">
        <v>89</v>
      </c>
      <c r="M155" s="22">
        <v>0.7</v>
      </c>
      <c r="N155" s="22">
        <v>1.7</v>
      </c>
      <c r="O155" s="22">
        <v>1.2</v>
      </c>
      <c r="W155" s="136"/>
      <c r="X155" s="136"/>
      <c r="Y155" s="136"/>
    </row>
    <row r="156">
      <c r="A156" s="22" t="s">
        <v>10</v>
      </c>
      <c r="B156" s="22" t="s">
        <v>455</v>
      </c>
      <c r="C156" s="154" t="s">
        <v>456</v>
      </c>
      <c r="D156" s="156">
        <v>42736.0</v>
      </c>
      <c r="E156" s="22" t="s">
        <v>86</v>
      </c>
      <c r="F156" s="22" t="s">
        <v>35</v>
      </c>
      <c r="G156" s="22" t="s">
        <v>87</v>
      </c>
      <c r="H156" s="22" t="s">
        <v>44</v>
      </c>
      <c r="I156" s="22" t="s">
        <v>200</v>
      </c>
      <c r="J156" s="22">
        <v>16.0</v>
      </c>
      <c r="K156" s="22">
        <v>17.0</v>
      </c>
      <c r="L156" s="22" t="s">
        <v>89</v>
      </c>
      <c r="M156" s="22">
        <v>0.6</v>
      </c>
      <c r="N156" s="22">
        <v>1.6</v>
      </c>
      <c r="O156" s="22">
        <v>1.1</v>
      </c>
      <c r="W156" s="136"/>
      <c r="X156" s="136"/>
      <c r="Y156" s="136"/>
    </row>
    <row r="157">
      <c r="A157" s="22" t="s">
        <v>10</v>
      </c>
      <c r="B157" s="22" t="s">
        <v>457</v>
      </c>
      <c r="C157" s="154" t="s">
        <v>458</v>
      </c>
      <c r="D157" s="156">
        <v>42736.0</v>
      </c>
      <c r="E157" s="22" t="s">
        <v>86</v>
      </c>
      <c r="F157" s="22" t="s">
        <v>33</v>
      </c>
      <c r="G157" s="136"/>
      <c r="H157" s="22" t="s">
        <v>25</v>
      </c>
      <c r="I157" s="22" t="s">
        <v>183</v>
      </c>
      <c r="J157" s="22">
        <v>16.0</v>
      </c>
      <c r="K157" s="22">
        <v>17.0</v>
      </c>
      <c r="L157" s="22" t="s">
        <v>89</v>
      </c>
      <c r="M157" s="22">
        <v>0.1</v>
      </c>
      <c r="N157" s="22">
        <v>1.1</v>
      </c>
      <c r="O157" s="22">
        <v>0.6</v>
      </c>
      <c r="W157" s="136"/>
      <c r="X157" s="136"/>
      <c r="Y157" s="136"/>
    </row>
    <row r="158">
      <c r="A158" s="22" t="s">
        <v>9</v>
      </c>
      <c r="B158" s="22" t="s">
        <v>459</v>
      </c>
      <c r="C158" s="154" t="s">
        <v>460</v>
      </c>
      <c r="D158" s="156">
        <v>42736.0</v>
      </c>
      <c r="E158" s="22" t="s">
        <v>86</v>
      </c>
      <c r="F158" s="22" t="s">
        <v>39</v>
      </c>
      <c r="G158" s="22" t="s">
        <v>87</v>
      </c>
      <c r="H158" s="22" t="s">
        <v>23</v>
      </c>
      <c r="I158" s="22" t="s">
        <v>101</v>
      </c>
      <c r="J158" s="22">
        <v>16.0</v>
      </c>
      <c r="K158" s="22">
        <v>17.0</v>
      </c>
      <c r="L158" s="22" t="s">
        <v>89</v>
      </c>
      <c r="M158" s="22">
        <v>23.7</v>
      </c>
      <c r="N158" s="22">
        <v>34.7</v>
      </c>
      <c r="O158" s="22">
        <v>27.7</v>
      </c>
      <c r="W158" s="136"/>
      <c r="X158" s="136"/>
      <c r="Y158" s="136"/>
    </row>
    <row r="159">
      <c r="A159" s="22" t="s">
        <v>9</v>
      </c>
      <c r="B159" s="22" t="s">
        <v>461</v>
      </c>
      <c r="C159" s="154" t="s">
        <v>462</v>
      </c>
      <c r="D159" s="156">
        <v>42736.0</v>
      </c>
      <c r="E159" s="22" t="s">
        <v>86</v>
      </c>
      <c r="F159" s="22" t="s">
        <v>19</v>
      </c>
      <c r="G159" s="22" t="s">
        <v>87</v>
      </c>
      <c r="H159" s="22" t="s">
        <v>21</v>
      </c>
      <c r="I159" s="22" t="s">
        <v>104</v>
      </c>
      <c r="J159" s="22">
        <v>16.0</v>
      </c>
      <c r="K159" s="22">
        <v>17.0</v>
      </c>
      <c r="L159" s="22" t="s">
        <v>89</v>
      </c>
      <c r="M159" s="22">
        <v>21.6</v>
      </c>
      <c r="N159" s="22">
        <v>34.6</v>
      </c>
      <c r="O159" s="22">
        <v>26.6</v>
      </c>
      <c r="W159" s="136"/>
      <c r="X159" s="136"/>
      <c r="Y159" s="136"/>
    </row>
    <row r="160">
      <c r="A160" s="22" t="s">
        <v>9</v>
      </c>
      <c r="B160" s="22" t="s">
        <v>463</v>
      </c>
      <c r="C160" s="154" t="s">
        <v>464</v>
      </c>
      <c r="D160" s="156">
        <v>42736.0</v>
      </c>
      <c r="E160" s="22" t="s">
        <v>86</v>
      </c>
      <c r="F160" s="22" t="s">
        <v>18</v>
      </c>
      <c r="G160" s="136"/>
      <c r="H160" s="22" t="s">
        <v>38</v>
      </c>
      <c r="I160" s="22" t="s">
        <v>197</v>
      </c>
      <c r="J160" s="22">
        <v>16.0</v>
      </c>
      <c r="K160" s="22">
        <v>17.0</v>
      </c>
      <c r="L160" s="22" t="s">
        <v>89</v>
      </c>
      <c r="M160" s="22">
        <v>17.4</v>
      </c>
      <c r="N160" s="22">
        <v>29.4</v>
      </c>
      <c r="O160" s="22">
        <v>21.9</v>
      </c>
      <c r="W160" s="136"/>
      <c r="X160" s="136"/>
      <c r="Y160" s="136"/>
    </row>
    <row r="161">
      <c r="A161" s="22" t="s">
        <v>9</v>
      </c>
      <c r="B161" s="22" t="s">
        <v>465</v>
      </c>
      <c r="C161" s="154" t="s">
        <v>466</v>
      </c>
      <c r="D161" s="156">
        <v>42736.0</v>
      </c>
      <c r="E161" s="22" t="s">
        <v>86</v>
      </c>
      <c r="F161" s="22" t="s">
        <v>14</v>
      </c>
      <c r="G161" s="22" t="s">
        <v>87</v>
      </c>
      <c r="H161" s="22" t="s">
        <v>17</v>
      </c>
      <c r="I161" s="22" t="s">
        <v>88</v>
      </c>
      <c r="J161" s="22">
        <v>16.0</v>
      </c>
      <c r="K161" s="22">
        <v>17.0</v>
      </c>
      <c r="L161" s="22" t="s">
        <v>89</v>
      </c>
      <c r="M161" s="22">
        <v>17.1</v>
      </c>
      <c r="N161" s="22">
        <v>23.1</v>
      </c>
      <c r="O161" s="22">
        <v>20.1</v>
      </c>
      <c r="W161" s="136"/>
      <c r="X161" s="136"/>
      <c r="Y161" s="136"/>
    </row>
    <row r="162">
      <c r="A162" s="22" t="s">
        <v>9</v>
      </c>
      <c r="B162" s="22" t="s">
        <v>467</v>
      </c>
      <c r="C162" s="154" t="s">
        <v>331</v>
      </c>
      <c r="D162" s="156">
        <v>42736.0</v>
      </c>
      <c r="E162" s="22" t="s">
        <v>86</v>
      </c>
      <c r="F162" s="22" t="s">
        <v>21</v>
      </c>
      <c r="G162" s="136"/>
      <c r="H162" s="22" t="s">
        <v>19</v>
      </c>
      <c r="I162" s="22" t="s">
        <v>94</v>
      </c>
      <c r="J162" s="22">
        <v>16.0</v>
      </c>
      <c r="K162" s="22">
        <v>17.0</v>
      </c>
      <c r="L162" s="22" t="s">
        <v>89</v>
      </c>
      <c r="M162" s="22">
        <v>15.6</v>
      </c>
      <c r="N162" s="22">
        <v>22.6</v>
      </c>
      <c r="O162" s="22">
        <v>19.1</v>
      </c>
      <c r="W162" s="136"/>
      <c r="X162" s="136"/>
      <c r="Y162" s="136"/>
    </row>
    <row r="163">
      <c r="A163" s="22" t="s">
        <v>9</v>
      </c>
      <c r="B163" s="22" t="s">
        <v>468</v>
      </c>
      <c r="C163" s="154" t="s">
        <v>469</v>
      </c>
      <c r="D163" s="156">
        <v>42736.0</v>
      </c>
      <c r="E163" s="22" t="s">
        <v>86</v>
      </c>
      <c r="F163" s="22" t="s">
        <v>23</v>
      </c>
      <c r="G163" s="136"/>
      <c r="H163" s="22" t="s">
        <v>39</v>
      </c>
      <c r="I163" s="22" t="s">
        <v>157</v>
      </c>
      <c r="J163" s="22">
        <v>16.0</v>
      </c>
      <c r="K163" s="22">
        <v>17.0</v>
      </c>
      <c r="L163" s="22" t="s">
        <v>89</v>
      </c>
      <c r="M163" s="22">
        <v>13.6</v>
      </c>
      <c r="N163" s="22">
        <v>22.6</v>
      </c>
      <c r="O163" s="22">
        <v>18.1</v>
      </c>
      <c r="W163" s="136"/>
      <c r="X163" s="136"/>
      <c r="Y163" s="136"/>
    </row>
    <row r="164">
      <c r="A164" s="22" t="s">
        <v>9</v>
      </c>
      <c r="B164" s="22" t="s">
        <v>470</v>
      </c>
      <c r="C164" s="154" t="s">
        <v>471</v>
      </c>
      <c r="D164" s="156">
        <v>42736.0</v>
      </c>
      <c r="E164" s="22" t="s">
        <v>86</v>
      </c>
      <c r="F164" s="22" t="s">
        <v>38</v>
      </c>
      <c r="G164" s="22" t="s">
        <v>87</v>
      </c>
      <c r="H164" s="22" t="s">
        <v>18</v>
      </c>
      <c r="I164" s="22" t="s">
        <v>130</v>
      </c>
      <c r="J164" s="22">
        <v>16.0</v>
      </c>
      <c r="K164" s="22">
        <v>17.0</v>
      </c>
      <c r="L164" s="22" t="s">
        <v>89</v>
      </c>
      <c r="M164" s="22">
        <v>12.3</v>
      </c>
      <c r="N164" s="22">
        <v>22.3</v>
      </c>
      <c r="O164" s="22">
        <v>15.8</v>
      </c>
      <c r="W164" s="136"/>
      <c r="X164" s="136"/>
      <c r="Y164" s="136"/>
    </row>
    <row r="165">
      <c r="A165" s="22" t="s">
        <v>9</v>
      </c>
      <c r="B165" s="22" t="s">
        <v>472</v>
      </c>
      <c r="C165" s="154" t="s">
        <v>473</v>
      </c>
      <c r="D165" s="156">
        <v>42736.0</v>
      </c>
      <c r="E165" s="22" t="s">
        <v>86</v>
      </c>
      <c r="F165" s="22" t="s">
        <v>25</v>
      </c>
      <c r="G165" s="22" t="s">
        <v>87</v>
      </c>
      <c r="H165" s="22" t="s">
        <v>33</v>
      </c>
      <c r="I165" s="22" t="s">
        <v>189</v>
      </c>
      <c r="J165" s="22">
        <v>16.0</v>
      </c>
      <c r="K165" s="22">
        <v>17.0</v>
      </c>
      <c r="L165" s="22" t="s">
        <v>89</v>
      </c>
      <c r="M165" s="22">
        <v>15.3</v>
      </c>
      <c r="N165" s="22">
        <v>21.3</v>
      </c>
      <c r="O165" s="22">
        <v>18.3</v>
      </c>
      <c r="W165" s="136"/>
      <c r="X165" s="136"/>
      <c r="Y165" s="136"/>
    </row>
    <row r="166">
      <c r="A166" s="221" t="s">
        <v>9</v>
      </c>
      <c r="B166" s="22" t="s">
        <v>474</v>
      </c>
      <c r="C166" s="154" t="s">
        <v>475</v>
      </c>
      <c r="D166" s="156">
        <v>42736.0</v>
      </c>
      <c r="E166" s="22" t="s">
        <v>86</v>
      </c>
      <c r="F166" s="22" t="s">
        <v>17</v>
      </c>
      <c r="G166" s="136"/>
      <c r="H166" s="22" t="s">
        <v>14</v>
      </c>
      <c r="I166" s="22" t="s">
        <v>108</v>
      </c>
      <c r="J166" s="22">
        <v>16.0</v>
      </c>
      <c r="K166" s="22">
        <v>17.0</v>
      </c>
      <c r="L166" s="22" t="s">
        <v>89</v>
      </c>
      <c r="M166" s="22">
        <v>14.4</v>
      </c>
      <c r="N166" s="22">
        <v>20.4</v>
      </c>
      <c r="O166" s="22">
        <v>17.4</v>
      </c>
      <c r="W166" s="136"/>
      <c r="X166" s="136"/>
      <c r="Y166" s="136"/>
    </row>
    <row r="167">
      <c r="A167" s="22" t="s">
        <v>9</v>
      </c>
      <c r="B167" s="22" t="s">
        <v>476</v>
      </c>
      <c r="C167" s="154" t="s">
        <v>477</v>
      </c>
      <c r="D167" s="156">
        <v>42736.0</v>
      </c>
      <c r="E167" s="22" t="s">
        <v>86</v>
      </c>
      <c r="F167" s="22" t="s">
        <v>33</v>
      </c>
      <c r="G167" s="136"/>
      <c r="H167" s="22" t="s">
        <v>25</v>
      </c>
      <c r="I167" s="22" t="s">
        <v>183</v>
      </c>
      <c r="J167" s="22">
        <v>16.0</v>
      </c>
      <c r="K167" s="22">
        <v>17.0</v>
      </c>
      <c r="L167" s="22" t="s">
        <v>89</v>
      </c>
      <c r="M167" s="22">
        <v>9.4</v>
      </c>
      <c r="N167" s="22">
        <v>19.4</v>
      </c>
      <c r="O167" s="22">
        <v>14.4</v>
      </c>
      <c r="W167" s="136"/>
      <c r="X167" s="136"/>
      <c r="Y167" s="136"/>
    </row>
    <row r="168">
      <c r="A168" s="22" t="s">
        <v>9</v>
      </c>
      <c r="B168" s="22" t="s">
        <v>478</v>
      </c>
      <c r="C168" s="154" t="s">
        <v>479</v>
      </c>
      <c r="D168" s="156">
        <v>42736.0</v>
      </c>
      <c r="E168" s="22" t="s">
        <v>86</v>
      </c>
      <c r="F168" s="22" t="s">
        <v>14</v>
      </c>
      <c r="G168" s="22" t="s">
        <v>87</v>
      </c>
      <c r="H168" s="22" t="s">
        <v>17</v>
      </c>
      <c r="I168" s="22" t="s">
        <v>88</v>
      </c>
      <c r="J168" s="22">
        <v>16.0</v>
      </c>
      <c r="K168" s="22">
        <v>17.0</v>
      </c>
      <c r="L168" s="22" t="s">
        <v>89</v>
      </c>
      <c r="M168" s="22">
        <v>15.1</v>
      </c>
      <c r="N168" s="22">
        <v>19.1</v>
      </c>
      <c r="O168" s="22">
        <v>17.1</v>
      </c>
      <c r="W168" s="136"/>
      <c r="X168" s="136"/>
      <c r="Y168" s="136"/>
    </row>
    <row r="169">
      <c r="A169" s="22" t="s">
        <v>9</v>
      </c>
      <c r="B169" s="22" t="s">
        <v>480</v>
      </c>
      <c r="C169" s="154" t="s">
        <v>481</v>
      </c>
      <c r="D169" s="156">
        <v>42736.0</v>
      </c>
      <c r="E169" s="22" t="s">
        <v>86</v>
      </c>
      <c r="F169" s="22" t="s">
        <v>33</v>
      </c>
      <c r="G169" s="136"/>
      <c r="H169" s="22" t="s">
        <v>25</v>
      </c>
      <c r="I169" s="22" t="s">
        <v>183</v>
      </c>
      <c r="J169" s="22">
        <v>16.0</v>
      </c>
      <c r="K169" s="22">
        <v>17.0</v>
      </c>
      <c r="L169" s="22" t="s">
        <v>89</v>
      </c>
      <c r="M169" s="22">
        <v>12.5</v>
      </c>
      <c r="N169" s="22">
        <v>17.5</v>
      </c>
      <c r="O169" s="22">
        <v>15.0</v>
      </c>
      <c r="W169" s="136"/>
      <c r="X169" s="136"/>
      <c r="Y169" s="136"/>
    </row>
    <row r="170">
      <c r="A170" s="22" t="s">
        <v>9</v>
      </c>
      <c r="B170" s="22" t="s">
        <v>482</v>
      </c>
      <c r="C170" s="154" t="s">
        <v>483</v>
      </c>
      <c r="D170" s="156">
        <v>42736.0</v>
      </c>
      <c r="E170" s="22" t="s">
        <v>86</v>
      </c>
      <c r="F170" s="22" t="s">
        <v>42</v>
      </c>
      <c r="G170" s="22" t="s">
        <v>87</v>
      </c>
      <c r="H170" s="22" t="s">
        <v>30</v>
      </c>
      <c r="I170" s="22" t="s">
        <v>98</v>
      </c>
      <c r="J170" s="22">
        <v>16.0</v>
      </c>
      <c r="K170" s="22">
        <v>17.0</v>
      </c>
      <c r="L170" s="22" t="s">
        <v>89</v>
      </c>
      <c r="M170" s="22">
        <v>6.1</v>
      </c>
      <c r="N170" s="22">
        <v>17.1</v>
      </c>
      <c r="O170" s="22">
        <v>14.6</v>
      </c>
      <c r="W170" s="136"/>
      <c r="X170" s="136"/>
      <c r="Y170" s="136"/>
    </row>
    <row r="171">
      <c r="A171" s="22" t="s">
        <v>9</v>
      </c>
      <c r="B171" s="22" t="s">
        <v>484</v>
      </c>
      <c r="C171" s="154" t="s">
        <v>485</v>
      </c>
      <c r="D171" s="156">
        <v>42736.0</v>
      </c>
      <c r="E171" s="22" t="s">
        <v>86</v>
      </c>
      <c r="F171" s="22" t="s">
        <v>32</v>
      </c>
      <c r="G171" s="22" t="s">
        <v>87</v>
      </c>
      <c r="H171" s="22" t="s">
        <v>34</v>
      </c>
      <c r="I171" s="22" t="s">
        <v>140</v>
      </c>
      <c r="J171" s="22">
        <v>16.0</v>
      </c>
      <c r="K171" s="22">
        <v>17.0</v>
      </c>
      <c r="L171" s="22" t="s">
        <v>89</v>
      </c>
      <c r="M171" s="22">
        <v>8.8</v>
      </c>
      <c r="N171" s="22">
        <v>16.8</v>
      </c>
      <c r="O171" s="22">
        <v>12.8</v>
      </c>
      <c r="W171" s="136"/>
      <c r="X171" s="136"/>
      <c r="Y171" s="136"/>
    </row>
    <row r="172">
      <c r="A172" s="22" t="s">
        <v>9</v>
      </c>
      <c r="B172" s="22" t="s">
        <v>486</v>
      </c>
      <c r="C172" s="154" t="s">
        <v>487</v>
      </c>
      <c r="D172" s="156">
        <v>42736.0</v>
      </c>
      <c r="E172" s="22" t="s">
        <v>86</v>
      </c>
      <c r="F172" s="22" t="s">
        <v>11</v>
      </c>
      <c r="G172" s="22" t="s">
        <v>87</v>
      </c>
      <c r="H172" s="22" t="s">
        <v>37</v>
      </c>
      <c r="I172" s="22" t="s">
        <v>145</v>
      </c>
      <c r="J172" s="22">
        <v>16.0</v>
      </c>
      <c r="K172" s="22">
        <v>17.0</v>
      </c>
      <c r="L172" s="22" t="s">
        <v>89</v>
      </c>
      <c r="M172" s="22">
        <v>9.4</v>
      </c>
      <c r="N172" s="22">
        <v>16.4</v>
      </c>
      <c r="O172" s="22">
        <v>12.9</v>
      </c>
      <c r="W172" s="136"/>
      <c r="X172" s="136"/>
      <c r="Y172" s="136"/>
    </row>
    <row r="173">
      <c r="A173" s="22" t="s">
        <v>9</v>
      </c>
      <c r="B173" s="22" t="s">
        <v>488</v>
      </c>
      <c r="C173" s="154" t="s">
        <v>489</v>
      </c>
      <c r="D173" s="156">
        <v>42736.0</v>
      </c>
      <c r="E173" s="22" t="s">
        <v>86</v>
      </c>
      <c r="F173" s="22" t="s">
        <v>17</v>
      </c>
      <c r="G173" s="136"/>
      <c r="H173" s="22" t="s">
        <v>14</v>
      </c>
      <c r="I173" s="22" t="s">
        <v>108</v>
      </c>
      <c r="J173" s="22">
        <v>16.0</v>
      </c>
      <c r="K173" s="22">
        <v>17.0</v>
      </c>
      <c r="L173" s="22" t="s">
        <v>89</v>
      </c>
      <c r="M173" s="22">
        <v>11.7</v>
      </c>
      <c r="N173" s="22">
        <v>15.7</v>
      </c>
      <c r="O173" s="22">
        <v>13.7</v>
      </c>
      <c r="W173" s="136"/>
      <c r="X173" s="136"/>
      <c r="Y173" s="136"/>
    </row>
    <row r="174">
      <c r="A174" s="22" t="s">
        <v>9</v>
      </c>
      <c r="B174" s="22" t="s">
        <v>490</v>
      </c>
      <c r="C174" s="154" t="s">
        <v>491</v>
      </c>
      <c r="D174" s="156">
        <v>42736.0</v>
      </c>
      <c r="E174" s="22" t="s">
        <v>86</v>
      </c>
      <c r="F174" s="22" t="s">
        <v>34</v>
      </c>
      <c r="G174" s="136"/>
      <c r="H174" s="22" t="s">
        <v>32</v>
      </c>
      <c r="I174" s="22" t="s">
        <v>111</v>
      </c>
      <c r="J174" s="22">
        <v>16.0</v>
      </c>
      <c r="K174" s="22">
        <v>17.0</v>
      </c>
      <c r="L174" s="22" t="s">
        <v>89</v>
      </c>
      <c r="M174" s="22">
        <v>9.5</v>
      </c>
      <c r="N174" s="22">
        <v>15.5</v>
      </c>
      <c r="O174" s="22">
        <v>12.5</v>
      </c>
      <c r="W174" s="136"/>
      <c r="X174" s="136"/>
      <c r="Y174" s="136"/>
    </row>
    <row r="175">
      <c r="A175" s="22" t="s">
        <v>9</v>
      </c>
      <c r="B175" s="22" t="s">
        <v>492</v>
      </c>
      <c r="C175" s="154" t="s">
        <v>493</v>
      </c>
      <c r="D175" s="156">
        <v>42736.0</v>
      </c>
      <c r="E175" s="22" t="s">
        <v>86</v>
      </c>
      <c r="F175" s="22" t="s">
        <v>31</v>
      </c>
      <c r="G175" s="22" t="s">
        <v>87</v>
      </c>
      <c r="H175" s="22" t="s">
        <v>16</v>
      </c>
      <c r="I175" s="22" t="s">
        <v>124</v>
      </c>
      <c r="J175" s="22">
        <v>16.0</v>
      </c>
      <c r="K175" s="22">
        <v>17.0</v>
      </c>
      <c r="L175" s="22" t="s">
        <v>89</v>
      </c>
      <c r="M175" s="22">
        <v>10.3</v>
      </c>
      <c r="N175" s="22">
        <v>15.3</v>
      </c>
      <c r="O175" s="22">
        <v>12.8</v>
      </c>
      <c r="W175" s="136"/>
      <c r="X175" s="136"/>
      <c r="Y175" s="136"/>
    </row>
    <row r="176">
      <c r="A176" s="22" t="s">
        <v>9</v>
      </c>
      <c r="B176" s="22" t="s">
        <v>494</v>
      </c>
      <c r="C176" s="154" t="s">
        <v>495</v>
      </c>
      <c r="D176" s="156">
        <v>42736.0</v>
      </c>
      <c r="E176" s="22" t="s">
        <v>86</v>
      </c>
      <c r="F176" s="22" t="s">
        <v>32</v>
      </c>
      <c r="G176" s="22" t="s">
        <v>87</v>
      </c>
      <c r="H176" s="22" t="s">
        <v>34</v>
      </c>
      <c r="I176" s="22" t="s">
        <v>140</v>
      </c>
      <c r="J176" s="22">
        <v>16.0</v>
      </c>
      <c r="K176" s="22">
        <v>17.0</v>
      </c>
      <c r="L176" s="22" t="s">
        <v>89</v>
      </c>
      <c r="M176" s="22">
        <v>8.6</v>
      </c>
      <c r="N176" s="22">
        <v>14.6</v>
      </c>
      <c r="O176" s="22">
        <v>11.6</v>
      </c>
      <c r="W176" s="136"/>
      <c r="X176" s="136"/>
      <c r="Y176" s="136"/>
    </row>
    <row r="177">
      <c r="A177" s="22" t="s">
        <v>9</v>
      </c>
      <c r="B177" s="22" t="s">
        <v>496</v>
      </c>
      <c r="C177" s="154" t="s">
        <v>497</v>
      </c>
      <c r="D177" s="156">
        <v>42736.0</v>
      </c>
      <c r="E177" s="22" t="s">
        <v>86</v>
      </c>
      <c r="F177" s="22" t="s">
        <v>37</v>
      </c>
      <c r="G177" s="136"/>
      <c r="H177" s="22" t="s">
        <v>11</v>
      </c>
      <c r="I177" s="22" t="s">
        <v>120</v>
      </c>
      <c r="J177" s="22">
        <v>16.0</v>
      </c>
      <c r="K177" s="22">
        <v>17.0</v>
      </c>
      <c r="L177" s="22" t="s">
        <v>89</v>
      </c>
      <c r="M177" s="22">
        <v>11.4</v>
      </c>
      <c r="N177" s="22">
        <v>14.4</v>
      </c>
      <c r="O177" s="22">
        <v>12.9</v>
      </c>
      <c r="W177" s="136"/>
      <c r="X177" s="136"/>
      <c r="Y177" s="136"/>
    </row>
    <row r="178">
      <c r="A178" s="22" t="s">
        <v>9</v>
      </c>
      <c r="B178" s="22" t="s">
        <v>498</v>
      </c>
      <c r="C178" s="154" t="s">
        <v>499</v>
      </c>
      <c r="D178" s="156">
        <v>42736.0</v>
      </c>
      <c r="E178" s="22" t="s">
        <v>86</v>
      </c>
      <c r="F178" s="22" t="s">
        <v>21</v>
      </c>
      <c r="G178" s="136"/>
      <c r="H178" s="22" t="s">
        <v>19</v>
      </c>
      <c r="I178" s="22" t="s">
        <v>94</v>
      </c>
      <c r="J178" s="22">
        <v>16.0</v>
      </c>
      <c r="K178" s="22">
        <v>17.0</v>
      </c>
      <c r="L178" s="22" t="s">
        <v>89</v>
      </c>
      <c r="M178" s="22">
        <v>10.3</v>
      </c>
      <c r="N178" s="22">
        <v>14.3</v>
      </c>
      <c r="O178" s="22">
        <v>12.3</v>
      </c>
      <c r="W178" s="136"/>
      <c r="X178" s="136"/>
      <c r="Y178" s="136"/>
    </row>
    <row r="179">
      <c r="A179" s="22" t="s">
        <v>9</v>
      </c>
      <c r="B179" s="22" t="s">
        <v>500</v>
      </c>
      <c r="C179" s="154" t="s">
        <v>501</v>
      </c>
      <c r="D179" s="156">
        <v>42736.0</v>
      </c>
      <c r="E179" s="22" t="s">
        <v>86</v>
      </c>
      <c r="F179" s="22" t="s">
        <v>35</v>
      </c>
      <c r="G179" s="22" t="s">
        <v>87</v>
      </c>
      <c r="H179" s="22" t="s">
        <v>44</v>
      </c>
      <c r="I179" s="22" t="s">
        <v>200</v>
      </c>
      <c r="J179" s="22">
        <v>16.0</v>
      </c>
      <c r="K179" s="22">
        <v>17.0</v>
      </c>
      <c r="L179" s="22" t="s">
        <v>89</v>
      </c>
      <c r="M179" s="22">
        <v>10.18</v>
      </c>
      <c r="N179" s="22">
        <v>14.2</v>
      </c>
      <c r="O179" s="22">
        <v>12.2</v>
      </c>
      <c r="W179" s="136"/>
      <c r="X179" s="136"/>
      <c r="Y179" s="136"/>
    </row>
    <row r="180">
      <c r="A180" s="22" t="s">
        <v>9</v>
      </c>
      <c r="B180" s="22" t="s">
        <v>502</v>
      </c>
      <c r="C180" s="154" t="s">
        <v>503</v>
      </c>
      <c r="D180" s="156">
        <v>42736.0</v>
      </c>
      <c r="E180" s="22" t="s">
        <v>86</v>
      </c>
      <c r="F180" s="22" t="s">
        <v>23</v>
      </c>
      <c r="G180" s="136"/>
      <c r="H180" s="22" t="s">
        <v>39</v>
      </c>
      <c r="I180" s="22" t="s">
        <v>157</v>
      </c>
      <c r="J180" s="22">
        <v>16.0</v>
      </c>
      <c r="K180" s="22">
        <v>17.0</v>
      </c>
      <c r="L180" s="22" t="s">
        <v>89</v>
      </c>
      <c r="M180" s="22">
        <v>10.1</v>
      </c>
      <c r="N180" s="22">
        <v>14.1</v>
      </c>
      <c r="O180" s="22">
        <v>12.1</v>
      </c>
      <c r="W180" s="136"/>
      <c r="X180" s="136"/>
      <c r="Y180" s="136"/>
    </row>
    <row r="181">
      <c r="A181" s="22" t="s">
        <v>9</v>
      </c>
      <c r="B181" s="22" t="s">
        <v>504</v>
      </c>
      <c r="C181" s="154" t="s">
        <v>505</v>
      </c>
      <c r="D181" s="156">
        <v>42736.0</v>
      </c>
      <c r="E181" s="22" t="s">
        <v>86</v>
      </c>
      <c r="F181" s="22" t="s">
        <v>26</v>
      </c>
      <c r="G181" s="22" t="s">
        <v>87</v>
      </c>
      <c r="H181" s="22" t="s">
        <v>40</v>
      </c>
      <c r="I181" s="22" t="s">
        <v>203</v>
      </c>
      <c r="J181" s="22">
        <v>16.0</v>
      </c>
      <c r="K181" s="22">
        <v>17.0</v>
      </c>
      <c r="L181" s="22" t="s">
        <v>89</v>
      </c>
      <c r="M181" s="22">
        <v>9.9</v>
      </c>
      <c r="N181" s="22">
        <v>13.9</v>
      </c>
      <c r="O181" s="22">
        <v>11.9</v>
      </c>
      <c r="W181" s="136"/>
      <c r="X181" s="136"/>
      <c r="Y181" s="136"/>
    </row>
    <row r="182">
      <c r="A182" s="22" t="s">
        <v>9</v>
      </c>
      <c r="B182" s="22" t="s">
        <v>506</v>
      </c>
      <c r="C182" s="154" t="s">
        <v>507</v>
      </c>
      <c r="D182" s="156">
        <v>42736.0</v>
      </c>
      <c r="E182" s="22" t="s">
        <v>86</v>
      </c>
      <c r="F182" s="22" t="s">
        <v>24</v>
      </c>
      <c r="G182" s="136"/>
      <c r="H182" s="22" t="s">
        <v>41</v>
      </c>
      <c r="I182" s="22" t="s">
        <v>172</v>
      </c>
      <c r="J182" s="22">
        <v>16.0</v>
      </c>
      <c r="K182" s="22">
        <v>17.0</v>
      </c>
      <c r="L182" s="22" t="s">
        <v>89</v>
      </c>
      <c r="M182" s="22">
        <v>6.7</v>
      </c>
      <c r="N182" s="22">
        <v>13.7</v>
      </c>
      <c r="O182" s="22">
        <v>10.2</v>
      </c>
      <c r="W182" s="136"/>
      <c r="X182" s="136"/>
      <c r="Y182" s="136"/>
    </row>
    <row r="183">
      <c r="A183" s="22" t="s">
        <v>9</v>
      </c>
      <c r="B183" s="22" t="s">
        <v>508</v>
      </c>
      <c r="C183" s="154" t="s">
        <v>509</v>
      </c>
      <c r="D183" s="156">
        <v>42736.0</v>
      </c>
      <c r="E183" s="22" t="s">
        <v>86</v>
      </c>
      <c r="F183" s="22" t="s">
        <v>27</v>
      </c>
      <c r="G183" s="136"/>
      <c r="H183" s="22" t="s">
        <v>22</v>
      </c>
      <c r="I183" s="22" t="s">
        <v>167</v>
      </c>
      <c r="J183" s="22">
        <v>16.0</v>
      </c>
      <c r="K183" s="22">
        <v>17.0</v>
      </c>
      <c r="L183" s="22" t="s">
        <v>89</v>
      </c>
      <c r="M183" s="22">
        <v>9.6</v>
      </c>
      <c r="N183" s="22">
        <v>13.6</v>
      </c>
      <c r="O183" s="22">
        <v>11.6</v>
      </c>
      <c r="W183" s="136"/>
      <c r="X183" s="136"/>
      <c r="Y183" s="136"/>
    </row>
    <row r="184">
      <c r="A184" s="22" t="s">
        <v>9</v>
      </c>
      <c r="B184" s="22" t="s">
        <v>510</v>
      </c>
      <c r="C184" s="154" t="s">
        <v>511</v>
      </c>
      <c r="D184" s="156">
        <v>42736.0</v>
      </c>
      <c r="E184" s="22" t="s">
        <v>86</v>
      </c>
      <c r="F184" s="22" t="s">
        <v>44</v>
      </c>
      <c r="G184" s="136"/>
      <c r="H184" s="22" t="s">
        <v>35</v>
      </c>
      <c r="I184" s="22" t="s">
        <v>116</v>
      </c>
      <c r="J184" s="22">
        <v>16.0</v>
      </c>
      <c r="K184" s="22">
        <v>17.0</v>
      </c>
      <c r="L184" s="22" t="s">
        <v>89</v>
      </c>
      <c r="M184" s="22">
        <v>8.4</v>
      </c>
      <c r="N184" s="22">
        <v>13.4</v>
      </c>
      <c r="O184" s="22">
        <v>10.9</v>
      </c>
      <c r="W184" s="136"/>
      <c r="X184" s="136"/>
      <c r="Y184" s="136"/>
    </row>
    <row r="185">
      <c r="A185" s="22" t="s">
        <v>9</v>
      </c>
      <c r="B185" s="22" t="s">
        <v>512</v>
      </c>
      <c r="C185" s="154" t="s">
        <v>513</v>
      </c>
      <c r="D185" s="156">
        <v>42736.0</v>
      </c>
      <c r="E185" s="22" t="s">
        <v>86</v>
      </c>
      <c r="F185" s="22" t="s">
        <v>25</v>
      </c>
      <c r="G185" s="22" t="s">
        <v>87</v>
      </c>
      <c r="H185" s="22" t="s">
        <v>33</v>
      </c>
      <c r="I185" s="22" t="s">
        <v>189</v>
      </c>
      <c r="J185" s="22">
        <v>16.0</v>
      </c>
      <c r="K185" s="22">
        <v>17.0</v>
      </c>
      <c r="L185" s="22" t="s">
        <v>89</v>
      </c>
      <c r="M185" s="22">
        <v>9.3</v>
      </c>
      <c r="N185" s="22">
        <v>13.3</v>
      </c>
      <c r="O185" s="22">
        <v>11.3</v>
      </c>
      <c r="W185" s="136"/>
      <c r="X185" s="136"/>
      <c r="Y185" s="136"/>
    </row>
    <row r="186">
      <c r="A186" s="22" t="s">
        <v>9</v>
      </c>
      <c r="B186" s="22" t="s">
        <v>514</v>
      </c>
      <c r="C186" s="154" t="s">
        <v>515</v>
      </c>
      <c r="D186" s="156">
        <v>42736.0</v>
      </c>
      <c r="E186" s="22" t="s">
        <v>86</v>
      </c>
      <c r="F186" s="22" t="s">
        <v>21</v>
      </c>
      <c r="G186" s="136"/>
      <c r="H186" s="22" t="s">
        <v>19</v>
      </c>
      <c r="I186" s="22" t="s">
        <v>94</v>
      </c>
      <c r="J186" s="22">
        <v>16.0</v>
      </c>
      <c r="K186" s="22">
        <v>17.0</v>
      </c>
      <c r="L186" s="22" t="s">
        <v>89</v>
      </c>
      <c r="M186" s="22">
        <v>9.2</v>
      </c>
      <c r="N186" s="22">
        <v>13.2</v>
      </c>
      <c r="O186" s="22">
        <v>11.2</v>
      </c>
      <c r="W186" s="136"/>
      <c r="X186" s="136"/>
      <c r="Y186" s="136"/>
    </row>
    <row r="187">
      <c r="A187" s="22" t="s">
        <v>9</v>
      </c>
      <c r="B187" s="22" t="s">
        <v>516</v>
      </c>
      <c r="C187" s="154" t="s">
        <v>517</v>
      </c>
      <c r="D187" s="156">
        <v>42736.0</v>
      </c>
      <c r="E187" s="22" t="s">
        <v>86</v>
      </c>
      <c r="F187" s="22" t="s">
        <v>32</v>
      </c>
      <c r="G187" s="22" t="s">
        <v>87</v>
      </c>
      <c r="H187" s="22" t="s">
        <v>34</v>
      </c>
      <c r="I187" s="22" t="s">
        <v>140</v>
      </c>
      <c r="J187" s="22">
        <v>16.0</v>
      </c>
      <c r="K187" s="22">
        <v>17.0</v>
      </c>
      <c r="L187" s="22" t="s">
        <v>89</v>
      </c>
      <c r="M187" s="22">
        <v>8.2</v>
      </c>
      <c r="N187" s="22">
        <v>13.2</v>
      </c>
      <c r="O187" s="22">
        <v>10.7</v>
      </c>
      <c r="W187" s="136"/>
      <c r="X187" s="136"/>
      <c r="Y187" s="136"/>
    </row>
    <row r="188">
      <c r="A188" s="221" t="s">
        <v>9</v>
      </c>
      <c r="B188" s="22" t="s">
        <v>518</v>
      </c>
      <c r="C188" s="154" t="s">
        <v>519</v>
      </c>
      <c r="D188" s="156">
        <v>42736.0</v>
      </c>
      <c r="E188" s="22" t="s">
        <v>86</v>
      </c>
      <c r="F188" s="22" t="s">
        <v>20</v>
      </c>
      <c r="G188" s="136"/>
      <c r="H188" s="22" t="s">
        <v>29</v>
      </c>
      <c r="I188" s="22" t="s">
        <v>153</v>
      </c>
      <c r="J188" s="22">
        <v>16.0</v>
      </c>
      <c r="K188" s="22">
        <v>17.0</v>
      </c>
      <c r="L188" s="22" t="s">
        <v>89</v>
      </c>
      <c r="M188" s="22">
        <v>8.1</v>
      </c>
      <c r="N188" s="22">
        <v>13.1</v>
      </c>
      <c r="O188" s="22">
        <v>10.6</v>
      </c>
      <c r="W188" s="136"/>
      <c r="X188" s="136"/>
      <c r="Y188" s="136"/>
    </row>
    <row r="189">
      <c r="A189" s="22" t="s">
        <v>9</v>
      </c>
      <c r="B189" s="22" t="s">
        <v>520</v>
      </c>
      <c r="C189" s="154" t="s">
        <v>521</v>
      </c>
      <c r="D189" s="156">
        <v>42736.0</v>
      </c>
      <c r="E189" s="22" t="s">
        <v>86</v>
      </c>
      <c r="F189" s="22" t="s">
        <v>30</v>
      </c>
      <c r="G189" s="136"/>
      <c r="H189" s="22" t="s">
        <v>42</v>
      </c>
      <c r="I189" s="22" t="s">
        <v>150</v>
      </c>
      <c r="J189" s="22">
        <v>16.0</v>
      </c>
      <c r="K189" s="22">
        <v>17.0</v>
      </c>
      <c r="L189" s="22" t="s">
        <v>89</v>
      </c>
      <c r="M189" s="22">
        <v>7.0</v>
      </c>
      <c r="N189" s="22">
        <v>13.0</v>
      </c>
      <c r="O189" s="22">
        <v>10.0</v>
      </c>
      <c r="W189" s="136"/>
      <c r="X189" s="136"/>
      <c r="Y189" s="136"/>
    </row>
    <row r="190">
      <c r="A190" s="22" t="s">
        <v>9</v>
      </c>
      <c r="B190" s="22" t="s">
        <v>522</v>
      </c>
      <c r="C190" s="154" t="s">
        <v>523</v>
      </c>
      <c r="D190" s="156">
        <v>42736.0</v>
      </c>
      <c r="E190" s="22" t="s">
        <v>86</v>
      </c>
      <c r="F190" s="22" t="s">
        <v>39</v>
      </c>
      <c r="G190" s="22" t="s">
        <v>87</v>
      </c>
      <c r="H190" s="22" t="s">
        <v>23</v>
      </c>
      <c r="I190" s="22" t="s">
        <v>101</v>
      </c>
      <c r="J190" s="22">
        <v>16.0</v>
      </c>
      <c r="K190" s="22">
        <v>17.0</v>
      </c>
      <c r="L190" s="22" t="s">
        <v>89</v>
      </c>
      <c r="M190" s="22">
        <v>9.6</v>
      </c>
      <c r="N190" s="22">
        <v>12.6</v>
      </c>
      <c r="O190" s="22">
        <v>11.1</v>
      </c>
      <c r="W190" s="136"/>
      <c r="X190" s="136"/>
      <c r="Y190" s="136"/>
    </row>
    <row r="191">
      <c r="A191" s="22" t="s">
        <v>9</v>
      </c>
      <c r="B191" s="22" t="s">
        <v>524</v>
      </c>
      <c r="C191" s="154" t="s">
        <v>525</v>
      </c>
      <c r="D191" s="156">
        <v>42736.0</v>
      </c>
      <c r="E191" s="22" t="s">
        <v>86</v>
      </c>
      <c r="F191" s="22" t="s">
        <v>17</v>
      </c>
      <c r="G191" s="136"/>
      <c r="H191" s="22" t="s">
        <v>14</v>
      </c>
      <c r="I191" s="22" t="s">
        <v>108</v>
      </c>
      <c r="J191" s="22">
        <v>16.0</v>
      </c>
      <c r="K191" s="22">
        <v>17.0</v>
      </c>
      <c r="L191" s="22" t="s">
        <v>89</v>
      </c>
      <c r="M191" s="22">
        <v>7.6</v>
      </c>
      <c r="N191" s="22">
        <v>12.6</v>
      </c>
      <c r="O191" s="22">
        <v>10.1</v>
      </c>
      <c r="W191" s="136"/>
      <c r="X191" s="136"/>
      <c r="Y191" s="136"/>
    </row>
    <row r="192">
      <c r="A192" s="22" t="s">
        <v>9</v>
      </c>
      <c r="B192" s="22" t="s">
        <v>526</v>
      </c>
      <c r="C192" s="154" t="s">
        <v>527</v>
      </c>
      <c r="D192" s="156">
        <v>42736.0</v>
      </c>
      <c r="E192" s="22" t="s">
        <v>86</v>
      </c>
      <c r="F192" s="22" t="s">
        <v>14</v>
      </c>
      <c r="G192" s="22" t="s">
        <v>87</v>
      </c>
      <c r="H192" s="22" t="s">
        <v>17</v>
      </c>
      <c r="I192" s="22" t="s">
        <v>88</v>
      </c>
      <c r="J192" s="22">
        <v>16.0</v>
      </c>
      <c r="K192" s="22">
        <v>17.0</v>
      </c>
      <c r="L192" s="22" t="s">
        <v>89</v>
      </c>
      <c r="M192" s="22">
        <v>6.6</v>
      </c>
      <c r="N192" s="22">
        <v>12.6</v>
      </c>
      <c r="O192" s="22">
        <v>9.6</v>
      </c>
      <c r="W192" s="136"/>
      <c r="X192" s="136"/>
      <c r="Y192" s="136"/>
    </row>
    <row r="193">
      <c r="A193" s="22" t="s">
        <v>9</v>
      </c>
      <c r="B193" s="22" t="s">
        <v>528</v>
      </c>
      <c r="C193" s="154" t="s">
        <v>529</v>
      </c>
      <c r="D193" s="156">
        <v>42736.0</v>
      </c>
      <c r="E193" s="22" t="s">
        <v>86</v>
      </c>
      <c r="F193" s="22" t="s">
        <v>15</v>
      </c>
      <c r="G193" s="22" t="s">
        <v>87</v>
      </c>
      <c r="H193" s="22" t="s">
        <v>28</v>
      </c>
      <c r="I193" s="22" t="s">
        <v>209</v>
      </c>
      <c r="J193" s="22">
        <v>16.0</v>
      </c>
      <c r="K193" s="22">
        <v>17.0</v>
      </c>
      <c r="L193" s="22" t="s">
        <v>89</v>
      </c>
      <c r="M193" s="22">
        <v>9.3</v>
      </c>
      <c r="N193" s="22">
        <v>12.3</v>
      </c>
      <c r="O193" s="22">
        <v>10.8</v>
      </c>
      <c r="W193" s="136"/>
      <c r="X193" s="136"/>
      <c r="Y193" s="136"/>
    </row>
    <row r="194">
      <c r="A194" s="22" t="s">
        <v>9</v>
      </c>
      <c r="B194" s="22" t="s">
        <v>530</v>
      </c>
      <c r="C194" s="222"/>
      <c r="D194" s="156">
        <v>42736.0</v>
      </c>
      <c r="E194" s="22" t="s">
        <v>86</v>
      </c>
      <c r="F194" s="22" t="s">
        <v>37</v>
      </c>
      <c r="G194" s="136"/>
      <c r="H194" s="22" t="s">
        <v>11</v>
      </c>
      <c r="I194" s="22" t="s">
        <v>120</v>
      </c>
      <c r="J194" s="22">
        <v>16.0</v>
      </c>
      <c r="K194" s="22">
        <v>17.0</v>
      </c>
      <c r="L194" s="22" t="s">
        <v>89</v>
      </c>
      <c r="M194" s="22">
        <v>6.1</v>
      </c>
      <c r="N194" s="22">
        <v>12.1</v>
      </c>
      <c r="O194" s="22">
        <v>9.1</v>
      </c>
      <c r="W194" s="136"/>
      <c r="X194" s="136"/>
      <c r="Y194" s="136"/>
    </row>
    <row r="195">
      <c r="A195" s="22" t="s">
        <v>9</v>
      </c>
      <c r="B195" s="22" t="s">
        <v>531</v>
      </c>
      <c r="C195" s="154" t="s">
        <v>532</v>
      </c>
      <c r="D195" s="156">
        <v>42736.0</v>
      </c>
      <c r="E195" s="22" t="s">
        <v>86</v>
      </c>
      <c r="F195" s="22" t="s">
        <v>13</v>
      </c>
      <c r="G195" s="136"/>
      <c r="H195" s="22" t="s">
        <v>43</v>
      </c>
      <c r="I195" s="22" t="s">
        <v>178</v>
      </c>
      <c r="J195" s="22">
        <v>16.0</v>
      </c>
      <c r="K195" s="22">
        <v>17.0</v>
      </c>
      <c r="L195" s="22" t="s">
        <v>89</v>
      </c>
      <c r="M195" s="22">
        <v>6.1</v>
      </c>
      <c r="N195" s="22">
        <v>12.1</v>
      </c>
      <c r="O195" s="22">
        <v>9.1</v>
      </c>
      <c r="W195" s="136"/>
      <c r="X195" s="136"/>
      <c r="Y195" s="136"/>
    </row>
    <row r="196">
      <c r="A196" s="22" t="s">
        <v>9</v>
      </c>
      <c r="B196" s="22" t="s">
        <v>533</v>
      </c>
      <c r="C196" s="154" t="s">
        <v>534</v>
      </c>
      <c r="D196" s="156">
        <v>42736.0</v>
      </c>
      <c r="E196" s="22" t="s">
        <v>86</v>
      </c>
      <c r="F196" s="22" t="s">
        <v>31</v>
      </c>
      <c r="G196" s="22" t="s">
        <v>87</v>
      </c>
      <c r="H196" s="22" t="s">
        <v>16</v>
      </c>
      <c r="I196" s="22" t="s">
        <v>124</v>
      </c>
      <c r="J196" s="22">
        <v>16.0</v>
      </c>
      <c r="K196" s="22">
        <v>17.0</v>
      </c>
      <c r="L196" s="22" t="s">
        <v>89</v>
      </c>
      <c r="M196" s="22">
        <v>7.5</v>
      </c>
      <c r="N196" s="22">
        <v>11.5</v>
      </c>
      <c r="O196" s="22">
        <v>9.5</v>
      </c>
      <c r="W196" s="136"/>
      <c r="X196" s="136"/>
      <c r="Y196" s="136"/>
    </row>
    <row r="197">
      <c r="A197" s="22" t="s">
        <v>9</v>
      </c>
      <c r="B197" s="22" t="s">
        <v>535</v>
      </c>
      <c r="C197" s="154" t="s">
        <v>536</v>
      </c>
      <c r="D197" s="156">
        <v>42736.0</v>
      </c>
      <c r="E197" s="22" t="s">
        <v>86</v>
      </c>
      <c r="F197" s="22" t="s">
        <v>19</v>
      </c>
      <c r="G197" s="22" t="s">
        <v>87</v>
      </c>
      <c r="H197" s="22" t="s">
        <v>21</v>
      </c>
      <c r="I197" s="22" t="s">
        <v>104</v>
      </c>
      <c r="J197" s="22">
        <v>16.0</v>
      </c>
      <c r="K197" s="22">
        <v>17.0</v>
      </c>
      <c r="L197" s="22" t="s">
        <v>89</v>
      </c>
      <c r="M197" s="22">
        <v>8.2</v>
      </c>
      <c r="N197" s="22">
        <v>11.2</v>
      </c>
      <c r="O197" s="22">
        <v>9.7</v>
      </c>
      <c r="W197" s="136"/>
      <c r="X197" s="136"/>
      <c r="Y197" s="136"/>
    </row>
    <row r="198">
      <c r="A198" s="22" t="s">
        <v>9</v>
      </c>
      <c r="B198" s="22" t="s">
        <v>537</v>
      </c>
      <c r="C198" s="154" t="s">
        <v>538</v>
      </c>
      <c r="D198" s="156">
        <v>42736.0</v>
      </c>
      <c r="E198" s="22" t="s">
        <v>86</v>
      </c>
      <c r="F198" s="22" t="s">
        <v>20</v>
      </c>
      <c r="G198" s="136"/>
      <c r="H198" s="22" t="s">
        <v>29</v>
      </c>
      <c r="I198" s="22" t="s">
        <v>153</v>
      </c>
      <c r="J198" s="22">
        <v>16.0</v>
      </c>
      <c r="K198" s="22">
        <v>17.0</v>
      </c>
      <c r="L198" s="22" t="s">
        <v>89</v>
      </c>
      <c r="M198" s="22">
        <v>8.2</v>
      </c>
      <c r="N198" s="22">
        <v>11.2</v>
      </c>
      <c r="O198" s="22">
        <v>9.7</v>
      </c>
      <c r="W198" s="136"/>
      <c r="X198" s="136"/>
      <c r="Y198" s="136"/>
    </row>
    <row r="199">
      <c r="A199" s="22" t="s">
        <v>9</v>
      </c>
      <c r="B199" s="22" t="s">
        <v>539</v>
      </c>
      <c r="C199" s="154" t="s">
        <v>540</v>
      </c>
      <c r="D199" s="156">
        <v>42736.0</v>
      </c>
      <c r="E199" s="22" t="s">
        <v>86</v>
      </c>
      <c r="F199" s="22" t="s">
        <v>34</v>
      </c>
      <c r="G199" s="136"/>
      <c r="H199" s="22" t="s">
        <v>32</v>
      </c>
      <c r="I199" s="22" t="s">
        <v>111</v>
      </c>
      <c r="J199" s="22">
        <v>16.0</v>
      </c>
      <c r="K199" s="22">
        <v>17.0</v>
      </c>
      <c r="L199" s="22" t="s">
        <v>89</v>
      </c>
      <c r="M199" s="22">
        <v>7.2</v>
      </c>
      <c r="N199" s="22">
        <v>11.2</v>
      </c>
      <c r="O199" s="22">
        <v>9.2</v>
      </c>
      <c r="W199" s="136"/>
      <c r="X199" s="136"/>
      <c r="Y199" s="136"/>
    </row>
    <row r="200">
      <c r="A200" s="22" t="s">
        <v>9</v>
      </c>
      <c r="B200" s="22" t="s">
        <v>541</v>
      </c>
      <c r="C200" s="154" t="s">
        <v>542</v>
      </c>
      <c r="D200" s="156">
        <v>42736.0</v>
      </c>
      <c r="E200" s="22" t="s">
        <v>86</v>
      </c>
      <c r="F200" s="22" t="s">
        <v>41</v>
      </c>
      <c r="G200" s="22" t="s">
        <v>87</v>
      </c>
      <c r="H200" s="22" t="s">
        <v>24</v>
      </c>
      <c r="I200" s="22" t="s">
        <v>194</v>
      </c>
      <c r="J200" s="22">
        <v>16.0</v>
      </c>
      <c r="K200" s="22">
        <v>17.0</v>
      </c>
      <c r="L200" s="22" t="s">
        <v>89</v>
      </c>
      <c r="M200" s="22">
        <v>6.2</v>
      </c>
      <c r="N200" s="22">
        <v>10.2</v>
      </c>
      <c r="O200" s="22">
        <v>8.2</v>
      </c>
      <c r="W200" s="136"/>
      <c r="X200" s="136"/>
      <c r="Y200" s="136"/>
    </row>
    <row r="201">
      <c r="A201" s="22" t="s">
        <v>9</v>
      </c>
      <c r="B201" s="22" t="s">
        <v>543</v>
      </c>
      <c r="C201" s="154" t="s">
        <v>544</v>
      </c>
      <c r="D201" s="156">
        <v>42736.0</v>
      </c>
      <c r="E201" s="22" t="s">
        <v>86</v>
      </c>
      <c r="F201" s="22" t="s">
        <v>11</v>
      </c>
      <c r="G201" s="22" t="s">
        <v>87</v>
      </c>
      <c r="H201" s="22" t="s">
        <v>37</v>
      </c>
      <c r="I201" s="22" t="s">
        <v>145</v>
      </c>
      <c r="J201" s="22">
        <v>16.0</v>
      </c>
      <c r="K201" s="22">
        <v>17.0</v>
      </c>
      <c r="L201" s="22" t="s">
        <v>89</v>
      </c>
      <c r="M201" s="22">
        <v>4.9</v>
      </c>
      <c r="N201" s="22">
        <v>9.9</v>
      </c>
      <c r="O201" s="22">
        <v>7.4</v>
      </c>
      <c r="W201" s="136"/>
      <c r="X201" s="136"/>
      <c r="Y201" s="136"/>
    </row>
    <row r="202">
      <c r="A202" s="22" t="s">
        <v>9</v>
      </c>
      <c r="B202" s="22" t="s">
        <v>545</v>
      </c>
      <c r="C202" s="154" t="s">
        <v>546</v>
      </c>
      <c r="D202" s="156">
        <v>42736.0</v>
      </c>
      <c r="E202" s="22" t="s">
        <v>86</v>
      </c>
      <c r="F202" s="22" t="s">
        <v>26</v>
      </c>
      <c r="G202" s="22" t="s">
        <v>87</v>
      </c>
      <c r="H202" s="22" t="s">
        <v>40</v>
      </c>
      <c r="I202" s="22" t="s">
        <v>203</v>
      </c>
      <c r="J202" s="22">
        <v>16.0</v>
      </c>
      <c r="K202" s="22">
        <v>17.0</v>
      </c>
      <c r="L202" s="22" t="s">
        <v>89</v>
      </c>
      <c r="M202" s="22">
        <v>4.7</v>
      </c>
      <c r="N202" s="22">
        <v>9.7</v>
      </c>
      <c r="O202" s="22">
        <v>7.2</v>
      </c>
      <c r="W202" s="136"/>
      <c r="X202" s="136"/>
      <c r="Y202" s="136"/>
    </row>
    <row r="203">
      <c r="A203" s="22" t="s">
        <v>9</v>
      </c>
      <c r="B203" s="22" t="s">
        <v>547</v>
      </c>
      <c r="C203" s="154" t="s">
        <v>548</v>
      </c>
      <c r="D203" s="156">
        <v>42736.0</v>
      </c>
      <c r="E203" s="22" t="s">
        <v>86</v>
      </c>
      <c r="F203" s="22" t="s">
        <v>34</v>
      </c>
      <c r="G203" s="136"/>
      <c r="H203" s="22" t="s">
        <v>32</v>
      </c>
      <c r="I203" s="22" t="s">
        <v>111</v>
      </c>
      <c r="J203" s="22">
        <v>16.0</v>
      </c>
      <c r="K203" s="22">
        <v>17.0</v>
      </c>
      <c r="L203" s="22" t="s">
        <v>89</v>
      </c>
      <c r="M203" s="22">
        <v>5.6</v>
      </c>
      <c r="N203" s="22">
        <v>9.6</v>
      </c>
      <c r="O203" s="22">
        <v>7.6</v>
      </c>
      <c r="W203" s="136"/>
      <c r="X203" s="136"/>
      <c r="Y203" s="136"/>
    </row>
    <row r="204">
      <c r="A204" s="22" t="s">
        <v>9</v>
      </c>
      <c r="B204" s="22" t="s">
        <v>549</v>
      </c>
      <c r="C204" s="154" t="s">
        <v>550</v>
      </c>
      <c r="D204" s="156">
        <v>42736.0</v>
      </c>
      <c r="E204" s="22" t="s">
        <v>86</v>
      </c>
      <c r="F204" s="22" t="s">
        <v>42</v>
      </c>
      <c r="G204" s="22" t="s">
        <v>87</v>
      </c>
      <c r="H204" s="22" t="s">
        <v>30</v>
      </c>
      <c r="I204" s="22" t="s">
        <v>98</v>
      </c>
      <c r="J204" s="22">
        <v>16.0</v>
      </c>
      <c r="K204" s="22">
        <v>17.0</v>
      </c>
      <c r="L204" s="22" t="s">
        <v>89</v>
      </c>
      <c r="M204" s="22">
        <v>5.5</v>
      </c>
      <c r="N204" s="22">
        <v>9.5</v>
      </c>
      <c r="O204" s="22">
        <v>7.5</v>
      </c>
      <c r="W204" s="136"/>
      <c r="X204" s="136"/>
      <c r="Y204" s="136"/>
    </row>
    <row r="205">
      <c r="A205" s="22" t="s">
        <v>9</v>
      </c>
      <c r="B205" s="22" t="s">
        <v>551</v>
      </c>
      <c r="C205" s="154" t="s">
        <v>552</v>
      </c>
      <c r="D205" s="156">
        <v>42736.0</v>
      </c>
      <c r="E205" s="22" t="s">
        <v>86</v>
      </c>
      <c r="F205" s="22" t="s">
        <v>23</v>
      </c>
      <c r="G205" s="136"/>
      <c r="H205" s="22" t="s">
        <v>39</v>
      </c>
      <c r="I205" s="22" t="s">
        <v>157</v>
      </c>
      <c r="J205" s="22">
        <v>16.0</v>
      </c>
      <c r="K205" s="22">
        <v>17.0</v>
      </c>
      <c r="L205" s="22" t="s">
        <v>89</v>
      </c>
      <c r="M205" s="22">
        <v>4.5</v>
      </c>
      <c r="N205" s="22">
        <v>9.5</v>
      </c>
      <c r="O205" s="22">
        <v>7.0</v>
      </c>
      <c r="W205" s="136"/>
      <c r="X205" s="136"/>
      <c r="Y205" s="136"/>
    </row>
    <row r="206">
      <c r="A206" s="22" t="s">
        <v>9</v>
      </c>
      <c r="B206" s="22" t="s">
        <v>553</v>
      </c>
      <c r="C206" s="154" t="s">
        <v>554</v>
      </c>
      <c r="D206" s="156">
        <v>42736.0</v>
      </c>
      <c r="E206" s="22" t="s">
        <v>86</v>
      </c>
      <c r="F206" s="22" t="s">
        <v>22</v>
      </c>
      <c r="G206" s="22" t="s">
        <v>87</v>
      </c>
      <c r="H206" s="22" t="s">
        <v>27</v>
      </c>
      <c r="I206" s="22" t="s">
        <v>206</v>
      </c>
      <c r="J206" s="22">
        <v>16.0</v>
      </c>
      <c r="K206" s="22">
        <v>17.0</v>
      </c>
      <c r="L206" s="22" t="s">
        <v>89</v>
      </c>
      <c r="M206" s="22">
        <v>4.4</v>
      </c>
      <c r="N206" s="22">
        <v>9.4</v>
      </c>
      <c r="O206" s="22">
        <v>6.9</v>
      </c>
      <c r="W206" s="136"/>
      <c r="X206" s="136"/>
      <c r="Y206" s="136"/>
    </row>
    <row r="207">
      <c r="A207" s="22" t="s">
        <v>9</v>
      </c>
      <c r="B207" s="22" t="s">
        <v>555</v>
      </c>
      <c r="C207" s="154" t="s">
        <v>556</v>
      </c>
      <c r="D207" s="156">
        <v>42736.0</v>
      </c>
      <c r="E207" s="22" t="s">
        <v>86</v>
      </c>
      <c r="F207" s="22" t="s">
        <v>42</v>
      </c>
      <c r="G207" s="22" t="s">
        <v>87</v>
      </c>
      <c r="H207" s="22" t="s">
        <v>30</v>
      </c>
      <c r="I207" s="22" t="s">
        <v>98</v>
      </c>
      <c r="J207" s="22">
        <v>16.0</v>
      </c>
      <c r="K207" s="22">
        <v>17.0</v>
      </c>
      <c r="L207" s="22" t="s">
        <v>89</v>
      </c>
      <c r="M207" s="22">
        <v>5.3</v>
      </c>
      <c r="N207" s="22">
        <v>9.3</v>
      </c>
      <c r="O207" s="22">
        <v>7.3</v>
      </c>
      <c r="W207" s="136"/>
      <c r="X207" s="136"/>
      <c r="Y207" s="136"/>
    </row>
    <row r="208">
      <c r="A208" s="22" t="s">
        <v>9</v>
      </c>
      <c r="B208" s="22" t="s">
        <v>557</v>
      </c>
      <c r="C208" s="154" t="s">
        <v>558</v>
      </c>
      <c r="D208" s="156">
        <v>42736.0</v>
      </c>
      <c r="E208" s="22" t="s">
        <v>86</v>
      </c>
      <c r="F208" s="22" t="s">
        <v>14</v>
      </c>
      <c r="G208" s="22" t="s">
        <v>87</v>
      </c>
      <c r="H208" s="22" t="s">
        <v>17</v>
      </c>
      <c r="I208" s="22" t="s">
        <v>88</v>
      </c>
      <c r="J208" s="22">
        <v>16.0</v>
      </c>
      <c r="K208" s="22">
        <v>17.0</v>
      </c>
      <c r="L208" s="22" t="s">
        <v>89</v>
      </c>
      <c r="M208" s="22">
        <v>6.1</v>
      </c>
      <c r="N208" s="22">
        <v>9.1</v>
      </c>
      <c r="O208" s="22">
        <v>7.6</v>
      </c>
      <c r="W208" s="136"/>
      <c r="X208" s="136"/>
      <c r="Y208" s="136"/>
    </row>
    <row r="209">
      <c r="A209" s="22" t="s">
        <v>9</v>
      </c>
      <c r="B209" s="22" t="s">
        <v>559</v>
      </c>
      <c r="C209" s="154" t="s">
        <v>560</v>
      </c>
      <c r="D209" s="156">
        <v>42736.0</v>
      </c>
      <c r="E209" s="22" t="s">
        <v>86</v>
      </c>
      <c r="F209" s="22" t="s">
        <v>30</v>
      </c>
      <c r="G209" s="136"/>
      <c r="H209" s="22" t="s">
        <v>42</v>
      </c>
      <c r="I209" s="22" t="s">
        <v>150</v>
      </c>
      <c r="J209" s="22">
        <v>16.0</v>
      </c>
      <c r="K209" s="22">
        <v>17.0</v>
      </c>
      <c r="L209" s="22" t="s">
        <v>89</v>
      </c>
      <c r="M209" s="22">
        <v>5.1</v>
      </c>
      <c r="N209" s="22">
        <v>9.1</v>
      </c>
      <c r="O209" s="22">
        <v>7.1</v>
      </c>
      <c r="W209" s="136"/>
      <c r="X209" s="136"/>
      <c r="Y209" s="136"/>
    </row>
    <row r="210">
      <c r="A210" s="22" t="s">
        <v>9</v>
      </c>
      <c r="B210" s="22" t="s">
        <v>561</v>
      </c>
      <c r="C210" s="154" t="s">
        <v>562</v>
      </c>
      <c r="D210" s="156">
        <v>42736.0</v>
      </c>
      <c r="E210" s="22" t="s">
        <v>86</v>
      </c>
      <c r="F210" s="22" t="s">
        <v>40</v>
      </c>
      <c r="G210" s="136"/>
      <c r="H210" s="22" t="s">
        <v>26</v>
      </c>
      <c r="I210" s="22" t="s">
        <v>164</v>
      </c>
      <c r="J210" s="22">
        <v>16.0</v>
      </c>
      <c r="K210" s="22">
        <v>17.0</v>
      </c>
      <c r="L210" s="22" t="s">
        <v>89</v>
      </c>
      <c r="M210" s="22">
        <v>4.7</v>
      </c>
      <c r="N210" s="22">
        <v>8.7</v>
      </c>
      <c r="O210" s="22">
        <v>6.7</v>
      </c>
      <c r="W210" s="136"/>
      <c r="X210" s="136"/>
      <c r="Y210" s="136"/>
    </row>
    <row r="211">
      <c r="A211" s="22" t="s">
        <v>9</v>
      </c>
      <c r="B211" s="22" t="s">
        <v>563</v>
      </c>
      <c r="C211" s="154" t="s">
        <v>564</v>
      </c>
      <c r="D211" s="156">
        <v>42736.0</v>
      </c>
      <c r="E211" s="22" t="s">
        <v>86</v>
      </c>
      <c r="F211" s="22" t="s">
        <v>43</v>
      </c>
      <c r="G211" s="22" t="s">
        <v>87</v>
      </c>
      <c r="H211" s="22" t="s">
        <v>13</v>
      </c>
      <c r="I211" s="22" t="s">
        <v>160</v>
      </c>
      <c r="J211" s="22">
        <v>16.0</v>
      </c>
      <c r="K211" s="22">
        <v>17.0</v>
      </c>
      <c r="L211" s="22" t="s">
        <v>89</v>
      </c>
      <c r="M211" s="22">
        <v>4.5</v>
      </c>
      <c r="N211" s="22">
        <v>8.5</v>
      </c>
      <c r="O211" s="22">
        <v>6.5</v>
      </c>
      <c r="W211" s="136"/>
      <c r="X211" s="136"/>
      <c r="Y211" s="136"/>
    </row>
    <row r="212">
      <c r="A212" s="22" t="s">
        <v>9</v>
      </c>
      <c r="B212" s="22" t="s">
        <v>565</v>
      </c>
      <c r="C212" s="154" t="s">
        <v>566</v>
      </c>
      <c r="D212" s="156">
        <v>42736.0</v>
      </c>
      <c r="E212" s="22" t="s">
        <v>86</v>
      </c>
      <c r="F212" s="22" t="s">
        <v>29</v>
      </c>
      <c r="G212" s="22" t="s">
        <v>87</v>
      </c>
      <c r="H212" s="22" t="s">
        <v>20</v>
      </c>
      <c r="I212" s="22" t="s">
        <v>215</v>
      </c>
      <c r="J212" s="22">
        <v>16.0</v>
      </c>
      <c r="K212" s="22">
        <v>17.0</v>
      </c>
      <c r="L212" s="22" t="s">
        <v>89</v>
      </c>
      <c r="M212" s="22">
        <v>4.3</v>
      </c>
      <c r="N212" s="22">
        <v>8.3</v>
      </c>
      <c r="O212" s="22">
        <v>6.3</v>
      </c>
      <c r="W212" s="136"/>
      <c r="X212" s="136"/>
      <c r="Y212" s="136"/>
    </row>
    <row r="213">
      <c r="A213" s="22" t="s">
        <v>9</v>
      </c>
      <c r="B213" s="22" t="s">
        <v>567</v>
      </c>
      <c r="C213" s="154" t="s">
        <v>568</v>
      </c>
      <c r="D213" s="156">
        <v>42736.0</v>
      </c>
      <c r="E213" s="22" t="s">
        <v>86</v>
      </c>
      <c r="F213" s="22" t="s">
        <v>20</v>
      </c>
      <c r="G213" s="136"/>
      <c r="H213" s="22" t="s">
        <v>29</v>
      </c>
      <c r="I213" s="22" t="s">
        <v>153</v>
      </c>
      <c r="J213" s="22">
        <v>16.0</v>
      </c>
      <c r="K213" s="22">
        <v>17.0</v>
      </c>
      <c r="L213" s="22" t="s">
        <v>89</v>
      </c>
      <c r="M213" s="22">
        <v>4.3</v>
      </c>
      <c r="N213" s="22">
        <v>8.3</v>
      </c>
      <c r="O213" s="22">
        <v>6.3</v>
      </c>
      <c r="W213" s="136"/>
      <c r="X213" s="136"/>
      <c r="Y213" s="136"/>
    </row>
    <row r="214">
      <c r="A214" s="22" t="s">
        <v>9</v>
      </c>
      <c r="B214" s="22" t="s">
        <v>569</v>
      </c>
      <c r="C214" s="154" t="s">
        <v>570</v>
      </c>
      <c r="D214" s="156">
        <v>42736.0</v>
      </c>
      <c r="E214" s="22" t="s">
        <v>86</v>
      </c>
      <c r="F214" s="22" t="s">
        <v>15</v>
      </c>
      <c r="G214" s="22" t="s">
        <v>87</v>
      </c>
      <c r="H214" s="22" t="s">
        <v>28</v>
      </c>
      <c r="I214" s="22" t="s">
        <v>209</v>
      </c>
      <c r="J214" s="22">
        <v>16.0</v>
      </c>
      <c r="K214" s="22">
        <v>17.0</v>
      </c>
      <c r="L214" s="22" t="s">
        <v>89</v>
      </c>
      <c r="M214" s="22">
        <v>4.9</v>
      </c>
      <c r="N214" s="22">
        <v>7.9</v>
      </c>
      <c r="O214" s="22">
        <v>6.4</v>
      </c>
      <c r="W214" s="136"/>
      <c r="X214" s="136"/>
      <c r="Y214" s="136"/>
    </row>
    <row r="215">
      <c r="A215" s="22" t="s">
        <v>9</v>
      </c>
      <c r="B215" s="22" t="s">
        <v>571</v>
      </c>
      <c r="C215" s="154" t="s">
        <v>572</v>
      </c>
      <c r="D215" s="156">
        <v>42736.0</v>
      </c>
      <c r="E215" s="22" t="s">
        <v>86</v>
      </c>
      <c r="F215" s="22" t="s">
        <v>29</v>
      </c>
      <c r="G215" s="22" t="s">
        <v>87</v>
      </c>
      <c r="H215" s="22" t="s">
        <v>20</v>
      </c>
      <c r="I215" s="22" t="s">
        <v>215</v>
      </c>
      <c r="J215" s="22">
        <v>16.0</v>
      </c>
      <c r="K215" s="22">
        <v>17.0</v>
      </c>
      <c r="L215" s="22" t="s">
        <v>89</v>
      </c>
      <c r="M215" s="22">
        <v>6.4</v>
      </c>
      <c r="N215" s="22">
        <v>7.4</v>
      </c>
      <c r="O215" s="22">
        <v>6.9</v>
      </c>
      <c r="W215" s="136"/>
      <c r="X215" s="136"/>
      <c r="Y215" s="136"/>
    </row>
    <row r="216">
      <c r="A216" s="22" t="s">
        <v>9</v>
      </c>
      <c r="B216" s="22" t="s">
        <v>573</v>
      </c>
      <c r="C216" s="154" t="s">
        <v>574</v>
      </c>
      <c r="D216" s="156">
        <v>42736.0</v>
      </c>
      <c r="E216" s="22" t="s">
        <v>86</v>
      </c>
      <c r="F216" s="22" t="s">
        <v>24</v>
      </c>
      <c r="G216" s="136"/>
      <c r="H216" s="22" t="s">
        <v>41</v>
      </c>
      <c r="I216" s="22" t="s">
        <v>172</v>
      </c>
      <c r="J216" s="22">
        <v>16.0</v>
      </c>
      <c r="K216" s="22">
        <v>17.0</v>
      </c>
      <c r="L216" s="22" t="s">
        <v>89</v>
      </c>
      <c r="M216" s="22">
        <v>5.4</v>
      </c>
      <c r="N216" s="22">
        <v>7.4</v>
      </c>
      <c r="O216" s="22">
        <v>6.4</v>
      </c>
      <c r="W216" s="136"/>
      <c r="X216" s="136"/>
      <c r="Y216" s="136"/>
    </row>
    <row r="217">
      <c r="A217" s="22" t="s">
        <v>9</v>
      </c>
      <c r="B217" s="22" t="s">
        <v>575</v>
      </c>
      <c r="C217" s="154" t="s">
        <v>576</v>
      </c>
      <c r="D217" s="156">
        <v>42736.0</v>
      </c>
      <c r="E217" s="22" t="s">
        <v>86</v>
      </c>
      <c r="F217" s="22" t="s">
        <v>41</v>
      </c>
      <c r="G217" s="22" t="s">
        <v>87</v>
      </c>
      <c r="H217" s="22" t="s">
        <v>24</v>
      </c>
      <c r="I217" s="22" t="s">
        <v>194</v>
      </c>
      <c r="J217" s="22">
        <v>16.0</v>
      </c>
      <c r="K217" s="22">
        <v>17.0</v>
      </c>
      <c r="L217" s="22" t="s">
        <v>89</v>
      </c>
      <c r="M217" s="22">
        <v>3.3</v>
      </c>
      <c r="N217" s="22">
        <v>7.3</v>
      </c>
      <c r="O217" s="22">
        <v>5.3</v>
      </c>
      <c r="W217" s="136"/>
      <c r="X217" s="136"/>
      <c r="Y217" s="136"/>
    </row>
    <row r="218">
      <c r="A218" s="22" t="s">
        <v>9</v>
      </c>
      <c r="B218" s="22" t="s">
        <v>577</v>
      </c>
      <c r="C218" s="154" t="s">
        <v>578</v>
      </c>
      <c r="D218" s="156">
        <v>42736.0</v>
      </c>
      <c r="E218" s="22" t="s">
        <v>86</v>
      </c>
      <c r="F218" s="22" t="s">
        <v>40</v>
      </c>
      <c r="G218" s="136"/>
      <c r="H218" s="22" t="s">
        <v>26</v>
      </c>
      <c r="I218" s="22" t="s">
        <v>164</v>
      </c>
      <c r="J218" s="22">
        <v>16.0</v>
      </c>
      <c r="K218" s="22">
        <v>17.0</v>
      </c>
      <c r="L218" s="22" t="s">
        <v>89</v>
      </c>
      <c r="M218" s="22">
        <v>4.1</v>
      </c>
      <c r="N218" s="22">
        <v>7.1</v>
      </c>
      <c r="O218" s="22">
        <v>5.6</v>
      </c>
      <c r="W218" s="136"/>
      <c r="X218" s="136"/>
      <c r="Y218" s="136"/>
    </row>
    <row r="219">
      <c r="A219" s="22" t="s">
        <v>9</v>
      </c>
      <c r="B219" s="22" t="s">
        <v>579</v>
      </c>
      <c r="C219" s="154" t="s">
        <v>580</v>
      </c>
      <c r="D219" s="156">
        <v>42736.0</v>
      </c>
      <c r="E219" s="22" t="s">
        <v>86</v>
      </c>
      <c r="F219" s="22" t="s">
        <v>29</v>
      </c>
      <c r="G219" s="22" t="s">
        <v>87</v>
      </c>
      <c r="H219" s="22" t="s">
        <v>20</v>
      </c>
      <c r="I219" s="22" t="s">
        <v>215</v>
      </c>
      <c r="J219" s="22">
        <v>16.0</v>
      </c>
      <c r="K219" s="22">
        <v>17.0</v>
      </c>
      <c r="L219" s="22" t="s">
        <v>89</v>
      </c>
      <c r="M219" s="22">
        <v>3.1</v>
      </c>
      <c r="N219" s="22">
        <v>7.1</v>
      </c>
      <c r="O219" s="22">
        <v>5.1</v>
      </c>
      <c r="W219" s="136"/>
      <c r="X219" s="136"/>
      <c r="Y219" s="136"/>
    </row>
    <row r="220">
      <c r="A220" s="22" t="s">
        <v>9</v>
      </c>
      <c r="B220" s="22" t="s">
        <v>581</v>
      </c>
      <c r="C220" s="154" t="s">
        <v>582</v>
      </c>
      <c r="D220" s="156">
        <v>42736.0</v>
      </c>
      <c r="E220" s="22" t="s">
        <v>86</v>
      </c>
      <c r="F220" s="22" t="s">
        <v>22</v>
      </c>
      <c r="G220" s="22" t="s">
        <v>87</v>
      </c>
      <c r="H220" s="22" t="s">
        <v>27</v>
      </c>
      <c r="I220" s="22" t="s">
        <v>206</v>
      </c>
      <c r="J220" s="22">
        <v>16.0</v>
      </c>
      <c r="K220" s="22">
        <v>17.0</v>
      </c>
      <c r="L220" s="22" t="s">
        <v>89</v>
      </c>
      <c r="M220" s="22">
        <v>3.7</v>
      </c>
      <c r="N220" s="22">
        <v>6.7</v>
      </c>
      <c r="O220" s="22">
        <v>5.2</v>
      </c>
      <c r="W220" s="136"/>
      <c r="X220" s="136"/>
      <c r="Y220" s="136"/>
    </row>
    <row r="221">
      <c r="A221" s="22" t="s">
        <v>9</v>
      </c>
      <c r="B221" s="22" t="s">
        <v>583</v>
      </c>
      <c r="C221" s="154" t="s">
        <v>584</v>
      </c>
      <c r="D221" s="156">
        <v>42736.0</v>
      </c>
      <c r="E221" s="22" t="s">
        <v>86</v>
      </c>
      <c r="F221" s="22" t="s">
        <v>39</v>
      </c>
      <c r="G221" s="22" t="s">
        <v>87</v>
      </c>
      <c r="H221" s="22" t="s">
        <v>23</v>
      </c>
      <c r="I221" s="22" t="s">
        <v>101</v>
      </c>
      <c r="J221" s="22">
        <v>16.0</v>
      </c>
      <c r="K221" s="22">
        <v>17.0</v>
      </c>
      <c r="L221" s="22" t="s">
        <v>89</v>
      </c>
      <c r="M221" s="22">
        <v>2.7</v>
      </c>
      <c r="N221" s="22">
        <v>6.7</v>
      </c>
      <c r="O221" s="22">
        <v>4.7</v>
      </c>
      <c r="W221" s="136"/>
      <c r="X221" s="136"/>
      <c r="Y221" s="136"/>
    </row>
    <row r="222">
      <c r="A222" s="22" t="s">
        <v>9</v>
      </c>
      <c r="B222" s="22" t="s">
        <v>585</v>
      </c>
      <c r="C222" s="154" t="s">
        <v>586</v>
      </c>
      <c r="D222" s="156">
        <v>42736.0</v>
      </c>
      <c r="E222" s="22" t="s">
        <v>86</v>
      </c>
      <c r="F222" s="22" t="s">
        <v>16</v>
      </c>
      <c r="G222" s="136"/>
      <c r="H222" s="22" t="s">
        <v>31</v>
      </c>
      <c r="I222" s="22" t="s">
        <v>212</v>
      </c>
      <c r="J222" s="22">
        <v>16.0</v>
      </c>
      <c r="K222" s="22">
        <v>17.0</v>
      </c>
      <c r="L222" s="22" t="s">
        <v>89</v>
      </c>
      <c r="M222" s="22">
        <v>1.6</v>
      </c>
      <c r="N222" s="22">
        <v>6.6</v>
      </c>
      <c r="O222" s="22">
        <v>4.6</v>
      </c>
      <c r="W222" s="136"/>
      <c r="X222" s="136"/>
      <c r="Y222" s="136"/>
    </row>
    <row r="223">
      <c r="A223" s="22" t="s">
        <v>9</v>
      </c>
      <c r="B223" s="22" t="s">
        <v>587</v>
      </c>
      <c r="C223" s="154" t="s">
        <v>588</v>
      </c>
      <c r="D223" s="156">
        <v>42736.0</v>
      </c>
      <c r="E223" s="22" t="s">
        <v>86</v>
      </c>
      <c r="F223" s="22" t="s">
        <v>43</v>
      </c>
      <c r="G223" s="22" t="s">
        <v>87</v>
      </c>
      <c r="H223" s="22" t="s">
        <v>13</v>
      </c>
      <c r="I223" s="22" t="s">
        <v>160</v>
      </c>
      <c r="J223" s="22">
        <v>16.0</v>
      </c>
      <c r="K223" s="22">
        <v>17.0</v>
      </c>
      <c r="L223" s="22" t="s">
        <v>89</v>
      </c>
      <c r="M223" s="22">
        <v>4.4</v>
      </c>
      <c r="N223" s="22">
        <v>6.4</v>
      </c>
      <c r="O223" s="22">
        <v>5.4</v>
      </c>
      <c r="W223" s="136"/>
      <c r="X223" s="136"/>
      <c r="Y223" s="136"/>
    </row>
    <row r="224">
      <c r="A224" s="22" t="s">
        <v>9</v>
      </c>
      <c r="B224" s="22" t="s">
        <v>589</v>
      </c>
      <c r="C224" s="154" t="s">
        <v>298</v>
      </c>
      <c r="D224" s="156">
        <v>42736.0</v>
      </c>
      <c r="E224" s="22" t="s">
        <v>86</v>
      </c>
      <c r="F224" s="22" t="s">
        <v>43</v>
      </c>
      <c r="G224" s="22" t="s">
        <v>87</v>
      </c>
      <c r="H224" s="22" t="s">
        <v>13</v>
      </c>
      <c r="I224" s="22" t="s">
        <v>160</v>
      </c>
      <c r="J224" s="22">
        <v>16.0</v>
      </c>
      <c r="K224" s="22">
        <v>17.0</v>
      </c>
      <c r="L224" s="22" t="s">
        <v>89</v>
      </c>
      <c r="M224" s="22">
        <v>4.4</v>
      </c>
      <c r="N224" s="22">
        <v>6.4</v>
      </c>
      <c r="O224" s="22">
        <v>5.4</v>
      </c>
      <c r="W224" s="136"/>
      <c r="X224" s="136"/>
      <c r="Y224" s="136"/>
    </row>
    <row r="225">
      <c r="A225" s="22" t="s">
        <v>9</v>
      </c>
      <c r="B225" s="22" t="s">
        <v>590</v>
      </c>
      <c r="C225" s="154" t="s">
        <v>591</v>
      </c>
      <c r="D225" s="156">
        <v>42736.0</v>
      </c>
      <c r="E225" s="22" t="s">
        <v>86</v>
      </c>
      <c r="F225" s="22" t="s">
        <v>41</v>
      </c>
      <c r="G225" s="22" t="s">
        <v>87</v>
      </c>
      <c r="H225" s="22" t="s">
        <v>24</v>
      </c>
      <c r="I225" s="22" t="s">
        <v>194</v>
      </c>
      <c r="J225" s="22">
        <v>16.0</v>
      </c>
      <c r="K225" s="22">
        <v>17.0</v>
      </c>
      <c r="L225" s="22" t="s">
        <v>89</v>
      </c>
      <c r="M225" s="22">
        <v>3.4</v>
      </c>
      <c r="N225" s="22">
        <v>6.4</v>
      </c>
      <c r="O225" s="22">
        <v>4.9</v>
      </c>
      <c r="W225" s="136"/>
      <c r="X225" s="136"/>
      <c r="Y225" s="136"/>
    </row>
    <row r="226">
      <c r="A226" s="22" t="s">
        <v>9</v>
      </c>
      <c r="B226" s="22" t="s">
        <v>592</v>
      </c>
      <c r="C226" s="154" t="s">
        <v>593</v>
      </c>
      <c r="D226" s="156">
        <v>42736.0</v>
      </c>
      <c r="E226" s="22" t="s">
        <v>86</v>
      </c>
      <c r="F226" s="22" t="s">
        <v>11</v>
      </c>
      <c r="G226" s="22" t="s">
        <v>87</v>
      </c>
      <c r="H226" s="22" t="s">
        <v>37</v>
      </c>
      <c r="I226" s="22" t="s">
        <v>145</v>
      </c>
      <c r="J226" s="22">
        <v>16.0</v>
      </c>
      <c r="K226" s="22">
        <v>17.0</v>
      </c>
      <c r="L226" s="22" t="s">
        <v>89</v>
      </c>
      <c r="M226" s="22">
        <v>0.9</v>
      </c>
      <c r="N226" s="22">
        <v>5.9</v>
      </c>
      <c r="O226" s="22">
        <v>3.4</v>
      </c>
      <c r="W226" s="136"/>
      <c r="X226" s="136"/>
      <c r="Y226" s="136"/>
    </row>
    <row r="227">
      <c r="A227" s="22" t="s">
        <v>9</v>
      </c>
      <c r="B227" s="22" t="s">
        <v>594</v>
      </c>
      <c r="C227" s="154" t="s">
        <v>595</v>
      </c>
      <c r="D227" s="156">
        <v>42736.0</v>
      </c>
      <c r="E227" s="22" t="s">
        <v>86</v>
      </c>
      <c r="F227" s="22" t="s">
        <v>40</v>
      </c>
      <c r="G227" s="136"/>
      <c r="H227" s="22" t="s">
        <v>26</v>
      </c>
      <c r="I227" s="22" t="s">
        <v>164</v>
      </c>
      <c r="J227" s="22">
        <v>16.0</v>
      </c>
      <c r="K227" s="22">
        <v>17.0</v>
      </c>
      <c r="L227" s="22" t="s">
        <v>89</v>
      </c>
      <c r="M227" s="22">
        <v>2.8</v>
      </c>
      <c r="N227" s="22">
        <v>5.8</v>
      </c>
      <c r="O227" s="22">
        <v>4.3</v>
      </c>
      <c r="W227" s="136"/>
      <c r="X227" s="136"/>
      <c r="Y227" s="136"/>
    </row>
    <row r="228">
      <c r="A228" s="22" t="s">
        <v>9</v>
      </c>
      <c r="B228" s="22" t="s">
        <v>596</v>
      </c>
      <c r="C228" s="154" t="s">
        <v>597</v>
      </c>
      <c r="D228" s="156">
        <v>42736.0</v>
      </c>
      <c r="E228" s="22" t="s">
        <v>86</v>
      </c>
      <c r="F228" s="22" t="s">
        <v>37</v>
      </c>
      <c r="G228" s="136"/>
      <c r="H228" s="22" t="s">
        <v>11</v>
      </c>
      <c r="I228" s="22" t="s">
        <v>120</v>
      </c>
      <c r="J228" s="22">
        <v>16.0</v>
      </c>
      <c r="K228" s="22">
        <v>17.0</v>
      </c>
      <c r="L228" s="22" t="s">
        <v>89</v>
      </c>
      <c r="M228" s="22">
        <v>4.6</v>
      </c>
      <c r="N228" s="22">
        <v>5.6</v>
      </c>
      <c r="O228" s="22">
        <v>5.1</v>
      </c>
      <c r="W228" s="136"/>
      <c r="X228" s="136"/>
      <c r="Y228" s="136"/>
    </row>
    <row r="229">
      <c r="A229" s="22" t="s">
        <v>9</v>
      </c>
      <c r="B229" s="22" t="s">
        <v>598</v>
      </c>
      <c r="C229" s="154" t="s">
        <v>599</v>
      </c>
      <c r="D229" s="156">
        <v>42736.0</v>
      </c>
      <c r="E229" s="22" t="s">
        <v>86</v>
      </c>
      <c r="F229" s="22" t="s">
        <v>21</v>
      </c>
      <c r="G229" s="136"/>
      <c r="H229" s="22" t="s">
        <v>19</v>
      </c>
      <c r="I229" s="22" t="s">
        <v>94</v>
      </c>
      <c r="J229" s="22">
        <v>16.0</v>
      </c>
      <c r="K229" s="22">
        <v>17.0</v>
      </c>
      <c r="L229" s="22" t="s">
        <v>89</v>
      </c>
      <c r="M229" s="22">
        <v>3.6</v>
      </c>
      <c r="N229" s="22">
        <v>5.6</v>
      </c>
      <c r="O229" s="22">
        <v>4.6</v>
      </c>
      <c r="W229" s="136"/>
      <c r="X229" s="136"/>
      <c r="Y229" s="136"/>
    </row>
    <row r="230">
      <c r="A230" s="22" t="s">
        <v>9</v>
      </c>
      <c r="B230" s="22" t="s">
        <v>600</v>
      </c>
      <c r="C230" s="154" t="s">
        <v>601</v>
      </c>
      <c r="D230" s="156">
        <v>42736.0</v>
      </c>
      <c r="E230" s="22" t="s">
        <v>86</v>
      </c>
      <c r="F230" s="22" t="s">
        <v>26</v>
      </c>
      <c r="G230" s="22" t="s">
        <v>87</v>
      </c>
      <c r="H230" s="22" t="s">
        <v>40</v>
      </c>
      <c r="I230" s="22" t="s">
        <v>203</v>
      </c>
      <c r="J230" s="22">
        <v>16.0</v>
      </c>
      <c r="K230" s="22">
        <v>17.0</v>
      </c>
      <c r="L230" s="22" t="s">
        <v>89</v>
      </c>
      <c r="M230" s="22">
        <v>2.6</v>
      </c>
      <c r="N230" s="22">
        <v>5.6</v>
      </c>
      <c r="O230" s="22">
        <v>4.1</v>
      </c>
      <c r="W230" s="136"/>
      <c r="X230" s="136"/>
      <c r="Y230" s="136"/>
    </row>
    <row r="231">
      <c r="A231" s="22" t="s">
        <v>9</v>
      </c>
      <c r="B231" s="22" t="s">
        <v>602</v>
      </c>
      <c r="C231" s="154" t="s">
        <v>603</v>
      </c>
      <c r="D231" s="156">
        <v>42736.0</v>
      </c>
      <c r="E231" s="22" t="s">
        <v>86</v>
      </c>
      <c r="F231" s="22" t="s">
        <v>13</v>
      </c>
      <c r="G231" s="136"/>
      <c r="H231" s="22" t="s">
        <v>43</v>
      </c>
      <c r="I231" s="22" t="s">
        <v>178</v>
      </c>
      <c r="J231" s="22">
        <v>16.0</v>
      </c>
      <c r="K231" s="22">
        <v>17.0</v>
      </c>
      <c r="L231" s="22" t="s">
        <v>89</v>
      </c>
      <c r="M231" s="22">
        <v>2.5</v>
      </c>
      <c r="N231" s="22">
        <v>5.5</v>
      </c>
      <c r="O231" s="22">
        <v>4.0</v>
      </c>
      <c r="W231" s="136"/>
      <c r="X231" s="136"/>
      <c r="Y231" s="136"/>
    </row>
    <row r="232">
      <c r="A232" s="22" t="s">
        <v>9</v>
      </c>
      <c r="B232" s="22" t="s">
        <v>604</v>
      </c>
      <c r="C232" s="154" t="s">
        <v>605</v>
      </c>
      <c r="D232" s="156">
        <v>42736.0</v>
      </c>
      <c r="E232" s="22" t="s">
        <v>86</v>
      </c>
      <c r="F232" s="22" t="s">
        <v>22</v>
      </c>
      <c r="G232" s="22" t="s">
        <v>87</v>
      </c>
      <c r="H232" s="22" t="s">
        <v>27</v>
      </c>
      <c r="I232" s="22" t="s">
        <v>206</v>
      </c>
      <c r="J232" s="22">
        <v>16.0</v>
      </c>
      <c r="K232" s="22">
        <v>17.0</v>
      </c>
      <c r="L232" s="22" t="s">
        <v>89</v>
      </c>
      <c r="M232" s="22">
        <v>4.4</v>
      </c>
      <c r="N232" s="22">
        <v>5.4</v>
      </c>
      <c r="O232" s="22">
        <v>4.9</v>
      </c>
      <c r="W232" s="136"/>
      <c r="X232" s="136"/>
      <c r="Y232" s="136"/>
    </row>
    <row r="233">
      <c r="A233" s="22" t="s">
        <v>9</v>
      </c>
      <c r="B233" s="22" t="s">
        <v>606</v>
      </c>
      <c r="C233" s="154" t="s">
        <v>607</v>
      </c>
      <c r="D233" s="156">
        <v>42736.0</v>
      </c>
      <c r="E233" s="22" t="s">
        <v>86</v>
      </c>
      <c r="F233" s="22" t="s">
        <v>27</v>
      </c>
      <c r="G233" s="136"/>
      <c r="H233" s="22" t="s">
        <v>22</v>
      </c>
      <c r="I233" s="22" t="s">
        <v>167</v>
      </c>
      <c r="J233" s="22">
        <v>16.0</v>
      </c>
      <c r="K233" s="22">
        <v>17.0</v>
      </c>
      <c r="L233" s="22" t="s">
        <v>89</v>
      </c>
      <c r="M233" s="22">
        <v>3.4</v>
      </c>
      <c r="N233" s="22">
        <v>5.4</v>
      </c>
      <c r="O233" s="22">
        <v>4.4</v>
      </c>
      <c r="W233" s="136"/>
      <c r="X233" s="136"/>
      <c r="Y233" s="136"/>
    </row>
    <row r="234">
      <c r="A234" s="22" t="s">
        <v>9</v>
      </c>
      <c r="B234" s="22" t="s">
        <v>608</v>
      </c>
      <c r="C234" s="154" t="s">
        <v>609</v>
      </c>
      <c r="D234" s="156">
        <v>42736.0</v>
      </c>
      <c r="E234" s="22" t="s">
        <v>86</v>
      </c>
      <c r="F234" s="22" t="s">
        <v>38</v>
      </c>
      <c r="G234" s="22" t="s">
        <v>87</v>
      </c>
      <c r="H234" s="22" t="s">
        <v>18</v>
      </c>
      <c r="I234" s="22" t="s">
        <v>130</v>
      </c>
      <c r="J234" s="22">
        <v>16.0</v>
      </c>
      <c r="K234" s="22">
        <v>17.0</v>
      </c>
      <c r="L234" s="22" t="s">
        <v>89</v>
      </c>
      <c r="M234" s="22">
        <v>2.4</v>
      </c>
      <c r="N234" s="22">
        <v>5.4</v>
      </c>
      <c r="O234" s="22">
        <v>3.9</v>
      </c>
      <c r="W234" s="136"/>
      <c r="X234" s="136"/>
      <c r="Y234" s="136"/>
    </row>
    <row r="235">
      <c r="A235" s="22" t="s">
        <v>9</v>
      </c>
      <c r="B235" s="22" t="s">
        <v>610</v>
      </c>
      <c r="C235" s="154" t="s">
        <v>611</v>
      </c>
      <c r="D235" s="156">
        <v>42736.0</v>
      </c>
      <c r="E235" s="22" t="s">
        <v>86</v>
      </c>
      <c r="F235" s="22" t="s">
        <v>38</v>
      </c>
      <c r="G235" s="22" t="s">
        <v>87</v>
      </c>
      <c r="H235" s="22" t="s">
        <v>18</v>
      </c>
      <c r="I235" s="22" t="s">
        <v>130</v>
      </c>
      <c r="J235" s="22">
        <v>16.0</v>
      </c>
      <c r="K235" s="22">
        <v>17.0</v>
      </c>
      <c r="L235" s="22" t="s">
        <v>89</v>
      </c>
      <c r="M235" s="22">
        <v>2.3</v>
      </c>
      <c r="N235" s="22">
        <v>5.3</v>
      </c>
      <c r="O235" s="22">
        <v>3.8</v>
      </c>
      <c r="W235" s="136"/>
      <c r="X235" s="136"/>
      <c r="Y235" s="136"/>
    </row>
    <row r="236">
      <c r="A236" s="22" t="s">
        <v>9</v>
      </c>
      <c r="B236" s="22" t="s">
        <v>612</v>
      </c>
      <c r="C236" s="154" t="s">
        <v>613</v>
      </c>
      <c r="D236" s="156">
        <v>42736.0</v>
      </c>
      <c r="E236" s="22" t="s">
        <v>86</v>
      </c>
      <c r="F236" s="22" t="s">
        <v>42</v>
      </c>
      <c r="G236" s="22" t="s">
        <v>87</v>
      </c>
      <c r="H236" s="22" t="s">
        <v>30</v>
      </c>
      <c r="I236" s="22" t="s">
        <v>98</v>
      </c>
      <c r="J236" s="22">
        <v>16.0</v>
      </c>
      <c r="K236" s="22">
        <v>17.0</v>
      </c>
      <c r="L236" s="22" t="s">
        <v>89</v>
      </c>
      <c r="M236" s="22">
        <v>4.2</v>
      </c>
      <c r="N236" s="22">
        <v>5.2</v>
      </c>
      <c r="O236" s="22">
        <v>4.7</v>
      </c>
      <c r="W236" s="136"/>
      <c r="X236" s="136"/>
      <c r="Y236" s="136"/>
    </row>
    <row r="237">
      <c r="A237" s="22" t="s">
        <v>9</v>
      </c>
      <c r="B237" s="22" t="s">
        <v>614</v>
      </c>
      <c r="C237" s="154" t="s">
        <v>615</v>
      </c>
      <c r="D237" s="156">
        <v>42736.0</v>
      </c>
      <c r="E237" s="22" t="s">
        <v>86</v>
      </c>
      <c r="F237" s="22" t="s">
        <v>44</v>
      </c>
      <c r="G237" s="136"/>
      <c r="H237" s="22" t="s">
        <v>35</v>
      </c>
      <c r="I237" s="22" t="s">
        <v>116</v>
      </c>
      <c r="J237" s="22">
        <v>16.0</v>
      </c>
      <c r="K237" s="22">
        <v>17.0</v>
      </c>
      <c r="L237" s="22" t="s">
        <v>89</v>
      </c>
      <c r="M237" s="22">
        <v>3.9</v>
      </c>
      <c r="N237" s="22">
        <v>4.9</v>
      </c>
      <c r="O237" s="22">
        <v>4.4</v>
      </c>
      <c r="W237" s="136"/>
      <c r="X237" s="136"/>
      <c r="Y237" s="136"/>
    </row>
    <row r="238">
      <c r="A238" s="22" t="s">
        <v>9</v>
      </c>
      <c r="B238" s="22" t="s">
        <v>616</v>
      </c>
      <c r="C238" s="154" t="s">
        <v>617</v>
      </c>
      <c r="D238" s="156">
        <v>42736.0</v>
      </c>
      <c r="E238" s="22" t="s">
        <v>86</v>
      </c>
      <c r="F238" s="22" t="s">
        <v>33</v>
      </c>
      <c r="G238" s="136"/>
      <c r="H238" s="22" t="s">
        <v>25</v>
      </c>
      <c r="I238" s="22" t="s">
        <v>183</v>
      </c>
      <c r="J238" s="22">
        <v>16.0</v>
      </c>
      <c r="K238" s="22">
        <v>17.0</v>
      </c>
      <c r="L238" s="22" t="s">
        <v>89</v>
      </c>
      <c r="M238" s="22">
        <v>2.9</v>
      </c>
      <c r="N238" s="22">
        <v>4.9</v>
      </c>
      <c r="O238" s="22">
        <v>3.9</v>
      </c>
      <c r="W238" s="136"/>
      <c r="X238" s="136"/>
      <c r="Y238" s="136"/>
    </row>
    <row r="239">
      <c r="A239" s="22" t="s">
        <v>9</v>
      </c>
      <c r="B239" s="22" t="s">
        <v>618</v>
      </c>
      <c r="C239" s="154" t="s">
        <v>619</v>
      </c>
      <c r="D239" s="156">
        <v>42736.0</v>
      </c>
      <c r="E239" s="22" t="s">
        <v>86</v>
      </c>
      <c r="F239" s="22" t="s">
        <v>19</v>
      </c>
      <c r="G239" s="22" t="s">
        <v>87</v>
      </c>
      <c r="H239" s="22" t="s">
        <v>21</v>
      </c>
      <c r="I239" s="22" t="s">
        <v>104</v>
      </c>
      <c r="J239" s="22">
        <v>16.0</v>
      </c>
      <c r="K239" s="22">
        <v>17.0</v>
      </c>
      <c r="L239" s="22" t="s">
        <v>89</v>
      </c>
      <c r="M239" s="22">
        <v>1.9</v>
      </c>
      <c r="N239" s="22">
        <v>4.9</v>
      </c>
      <c r="O239" s="22">
        <v>3.4</v>
      </c>
      <c r="W239" s="136"/>
      <c r="X239" s="136"/>
      <c r="Y239" s="136"/>
    </row>
    <row r="240">
      <c r="A240" s="22" t="s">
        <v>9</v>
      </c>
      <c r="B240" s="22" t="s">
        <v>620</v>
      </c>
      <c r="C240" s="154" t="s">
        <v>621</v>
      </c>
      <c r="D240" s="156">
        <v>42736.0</v>
      </c>
      <c r="E240" s="22" t="s">
        <v>86</v>
      </c>
      <c r="F240" s="22" t="s">
        <v>31</v>
      </c>
      <c r="G240" s="22" t="s">
        <v>87</v>
      </c>
      <c r="H240" s="22" t="s">
        <v>16</v>
      </c>
      <c r="I240" s="22" t="s">
        <v>124</v>
      </c>
      <c r="J240" s="22">
        <v>16.0</v>
      </c>
      <c r="K240" s="22">
        <v>17.0</v>
      </c>
      <c r="L240" s="22" t="s">
        <v>89</v>
      </c>
      <c r="M240" s="22">
        <v>2.5</v>
      </c>
      <c r="N240" s="22">
        <v>4.5</v>
      </c>
      <c r="O240" s="22">
        <v>3.5</v>
      </c>
      <c r="W240" s="136"/>
      <c r="X240" s="136"/>
      <c r="Y240" s="136"/>
    </row>
    <row r="241">
      <c r="A241" s="22" t="s">
        <v>9</v>
      </c>
      <c r="B241" s="22" t="s">
        <v>622</v>
      </c>
      <c r="C241" s="154" t="s">
        <v>623</v>
      </c>
      <c r="D241" s="156">
        <v>42736.0</v>
      </c>
      <c r="E241" s="22" t="s">
        <v>86</v>
      </c>
      <c r="F241" s="22" t="s">
        <v>41</v>
      </c>
      <c r="G241" s="22" t="s">
        <v>87</v>
      </c>
      <c r="H241" s="22" t="s">
        <v>24</v>
      </c>
      <c r="I241" s="22" t="s">
        <v>194</v>
      </c>
      <c r="J241" s="22">
        <v>16.0</v>
      </c>
      <c r="K241" s="22">
        <v>17.0</v>
      </c>
      <c r="L241" s="22" t="s">
        <v>89</v>
      </c>
      <c r="M241" s="22">
        <v>2.2</v>
      </c>
      <c r="N241" s="22">
        <v>4.2</v>
      </c>
      <c r="O241" s="22">
        <v>3.2</v>
      </c>
      <c r="W241" s="136"/>
      <c r="X241" s="136"/>
      <c r="Y241" s="136"/>
    </row>
    <row r="242">
      <c r="A242" s="22" t="s">
        <v>9</v>
      </c>
      <c r="B242" s="22" t="s">
        <v>624</v>
      </c>
      <c r="C242" s="154" t="s">
        <v>625</v>
      </c>
      <c r="D242" s="156">
        <v>42736.0</v>
      </c>
      <c r="E242" s="22" t="s">
        <v>86</v>
      </c>
      <c r="F242" s="22" t="s">
        <v>11</v>
      </c>
      <c r="G242" s="22" t="s">
        <v>87</v>
      </c>
      <c r="H242" s="22" t="s">
        <v>37</v>
      </c>
      <c r="I242" s="22" t="s">
        <v>145</v>
      </c>
      <c r="J242" s="22">
        <v>16.0</v>
      </c>
      <c r="K242" s="22">
        <v>17.0</v>
      </c>
      <c r="L242" s="22" t="s">
        <v>89</v>
      </c>
      <c r="M242" s="22">
        <v>2.2</v>
      </c>
      <c r="N242" s="22">
        <v>4.2</v>
      </c>
      <c r="O242" s="22">
        <v>3.2</v>
      </c>
      <c r="W242" s="136"/>
      <c r="X242" s="136"/>
      <c r="Y242" s="136"/>
    </row>
    <row r="243">
      <c r="A243" s="22" t="s">
        <v>9</v>
      </c>
      <c r="B243" s="22" t="s">
        <v>626</v>
      </c>
      <c r="C243" s="154" t="s">
        <v>627</v>
      </c>
      <c r="D243" s="156">
        <v>42736.0</v>
      </c>
      <c r="E243" s="22" t="s">
        <v>86</v>
      </c>
      <c r="F243" s="22" t="s">
        <v>20</v>
      </c>
      <c r="G243" s="136"/>
      <c r="H243" s="22" t="s">
        <v>29</v>
      </c>
      <c r="I243" s="22" t="s">
        <v>153</v>
      </c>
      <c r="J243" s="22">
        <v>16.0</v>
      </c>
      <c r="K243" s="22">
        <v>17.0</v>
      </c>
      <c r="L243" s="22" t="s">
        <v>89</v>
      </c>
      <c r="M243" s="22">
        <v>2.2</v>
      </c>
      <c r="N243" s="22">
        <v>4.2</v>
      </c>
      <c r="O243" s="22">
        <v>3.2</v>
      </c>
      <c r="W243" s="136"/>
      <c r="X243" s="136"/>
      <c r="Y243" s="136"/>
    </row>
    <row r="244">
      <c r="A244" s="22" t="s">
        <v>9</v>
      </c>
      <c r="B244" s="22" t="s">
        <v>628</v>
      </c>
      <c r="C244" s="154" t="s">
        <v>311</v>
      </c>
      <c r="D244" s="156">
        <v>42736.0</v>
      </c>
      <c r="E244" s="22" t="s">
        <v>86</v>
      </c>
      <c r="F244" s="22" t="s">
        <v>25</v>
      </c>
      <c r="G244" s="22" t="s">
        <v>87</v>
      </c>
      <c r="H244" s="22" t="s">
        <v>33</v>
      </c>
      <c r="I244" s="22" t="s">
        <v>189</v>
      </c>
      <c r="J244" s="22">
        <v>16.0</v>
      </c>
      <c r="K244" s="22">
        <v>17.0</v>
      </c>
      <c r="L244" s="22" t="s">
        <v>89</v>
      </c>
      <c r="M244" s="22">
        <v>2.0</v>
      </c>
      <c r="N244" s="22">
        <v>4.0</v>
      </c>
      <c r="O244" s="22">
        <v>3.0</v>
      </c>
      <c r="W244" s="136"/>
      <c r="X244" s="136"/>
      <c r="Y244" s="136"/>
    </row>
    <row r="245">
      <c r="A245" s="22" t="s">
        <v>9</v>
      </c>
      <c r="B245" s="22" t="s">
        <v>629</v>
      </c>
      <c r="C245" s="154" t="s">
        <v>630</v>
      </c>
      <c r="D245" s="156">
        <v>42736.0</v>
      </c>
      <c r="E245" s="22" t="s">
        <v>86</v>
      </c>
      <c r="F245" s="22" t="s">
        <v>35</v>
      </c>
      <c r="G245" s="22" t="s">
        <v>87</v>
      </c>
      <c r="H245" s="22" t="s">
        <v>44</v>
      </c>
      <c r="I245" s="22" t="s">
        <v>200</v>
      </c>
      <c r="J245" s="22">
        <v>16.0</v>
      </c>
      <c r="K245" s="22">
        <v>17.0</v>
      </c>
      <c r="L245" s="22" t="s">
        <v>89</v>
      </c>
      <c r="M245" s="22">
        <v>1.8</v>
      </c>
      <c r="N245" s="22">
        <v>3.8</v>
      </c>
      <c r="O245" s="22">
        <v>2.8</v>
      </c>
      <c r="W245" s="136"/>
      <c r="X245" s="136"/>
      <c r="Y245" s="136"/>
    </row>
    <row r="246">
      <c r="A246" s="22" t="s">
        <v>9</v>
      </c>
      <c r="B246" s="22" t="s">
        <v>631</v>
      </c>
      <c r="C246" s="154" t="s">
        <v>632</v>
      </c>
      <c r="D246" s="156">
        <v>42736.0</v>
      </c>
      <c r="E246" s="22" t="s">
        <v>86</v>
      </c>
      <c r="F246" s="22" t="s">
        <v>43</v>
      </c>
      <c r="G246" s="22" t="s">
        <v>87</v>
      </c>
      <c r="H246" s="22" t="s">
        <v>13</v>
      </c>
      <c r="I246" s="22" t="s">
        <v>160</v>
      </c>
      <c r="J246" s="22">
        <v>16.0</v>
      </c>
      <c r="K246" s="22">
        <v>17.0</v>
      </c>
      <c r="L246" s="22" t="s">
        <v>89</v>
      </c>
      <c r="M246" s="22">
        <v>1.6</v>
      </c>
      <c r="N246" s="22">
        <v>3.6</v>
      </c>
      <c r="O246" s="22">
        <v>2.6</v>
      </c>
      <c r="W246" s="136"/>
      <c r="X246" s="136"/>
      <c r="Y246" s="136"/>
    </row>
    <row r="247">
      <c r="A247" s="22" t="s">
        <v>9</v>
      </c>
      <c r="B247" s="22" t="s">
        <v>633</v>
      </c>
      <c r="C247" s="154" t="s">
        <v>634</v>
      </c>
      <c r="D247" s="156">
        <v>42736.0</v>
      </c>
      <c r="E247" s="22" t="s">
        <v>86</v>
      </c>
      <c r="F247" s="22" t="s">
        <v>27</v>
      </c>
      <c r="G247" s="136"/>
      <c r="H247" s="22" t="s">
        <v>22</v>
      </c>
      <c r="I247" s="22" t="s">
        <v>167</v>
      </c>
      <c r="J247" s="22">
        <v>16.0</v>
      </c>
      <c r="K247" s="22">
        <v>17.0</v>
      </c>
      <c r="L247" s="22" t="s">
        <v>89</v>
      </c>
      <c r="M247" s="22">
        <v>1.6</v>
      </c>
      <c r="N247" s="22">
        <v>3.6</v>
      </c>
      <c r="O247" s="22">
        <v>2.6</v>
      </c>
      <c r="W247" s="136"/>
      <c r="X247" s="136"/>
      <c r="Y247" s="136"/>
    </row>
    <row r="248">
      <c r="A248" s="22" t="s">
        <v>9</v>
      </c>
      <c r="B248" s="22" t="s">
        <v>635</v>
      </c>
      <c r="C248" s="154" t="s">
        <v>636</v>
      </c>
      <c r="D248" s="156">
        <v>42736.0</v>
      </c>
      <c r="E248" s="22" t="s">
        <v>86</v>
      </c>
      <c r="F248" s="22" t="s">
        <v>16</v>
      </c>
      <c r="G248" s="136"/>
      <c r="H248" s="22" t="s">
        <v>31</v>
      </c>
      <c r="I248" s="22" t="s">
        <v>212</v>
      </c>
      <c r="J248" s="22">
        <v>16.0</v>
      </c>
      <c r="K248" s="22">
        <v>17.0</v>
      </c>
      <c r="L248" s="22" t="s">
        <v>89</v>
      </c>
      <c r="M248" s="22">
        <v>1.5</v>
      </c>
      <c r="N248" s="22">
        <v>3.5</v>
      </c>
      <c r="O248" s="22">
        <v>2.5</v>
      </c>
      <c r="W248" s="136"/>
      <c r="X248" s="136"/>
      <c r="Y248" s="136"/>
    </row>
    <row r="249">
      <c r="A249" s="22" t="s">
        <v>9</v>
      </c>
      <c r="B249" s="22" t="s">
        <v>637</v>
      </c>
      <c r="C249" s="154" t="s">
        <v>638</v>
      </c>
      <c r="D249" s="156">
        <v>42736.0</v>
      </c>
      <c r="E249" s="22" t="s">
        <v>86</v>
      </c>
      <c r="F249" s="22" t="s">
        <v>13</v>
      </c>
      <c r="G249" s="136"/>
      <c r="H249" s="22" t="s">
        <v>43</v>
      </c>
      <c r="I249" s="22" t="s">
        <v>178</v>
      </c>
      <c r="J249" s="22">
        <v>16.0</v>
      </c>
      <c r="K249" s="22">
        <v>17.0</v>
      </c>
      <c r="L249" s="22" t="s">
        <v>89</v>
      </c>
      <c r="M249" s="22">
        <v>2.4</v>
      </c>
      <c r="N249" s="22">
        <v>3.4</v>
      </c>
      <c r="O249" s="22">
        <v>2.9</v>
      </c>
      <c r="W249" s="136"/>
      <c r="X249" s="136"/>
      <c r="Y249" s="136"/>
    </row>
    <row r="250">
      <c r="A250" s="22" t="s">
        <v>9</v>
      </c>
      <c r="B250" s="22" t="s">
        <v>639</v>
      </c>
      <c r="C250" s="154" t="s">
        <v>225</v>
      </c>
      <c r="D250" s="156">
        <v>42736.0</v>
      </c>
      <c r="E250" s="22" t="s">
        <v>86</v>
      </c>
      <c r="F250" s="22" t="s">
        <v>22</v>
      </c>
      <c r="G250" s="22" t="s">
        <v>87</v>
      </c>
      <c r="H250" s="22" t="s">
        <v>27</v>
      </c>
      <c r="I250" s="22" t="s">
        <v>206</v>
      </c>
      <c r="J250" s="22">
        <v>16.0</v>
      </c>
      <c r="K250" s="22">
        <v>17.0</v>
      </c>
      <c r="L250" s="22" t="s">
        <v>89</v>
      </c>
      <c r="M250" s="22">
        <v>0.7</v>
      </c>
      <c r="N250" s="22">
        <v>2.7</v>
      </c>
      <c r="O250" s="22">
        <v>1.7</v>
      </c>
      <c r="W250" s="136"/>
      <c r="X250" s="136"/>
      <c r="Y250" s="136"/>
    </row>
    <row r="251">
      <c r="A251" s="22" t="s">
        <v>9</v>
      </c>
      <c r="B251" s="22" t="s">
        <v>640</v>
      </c>
      <c r="C251" s="154" t="s">
        <v>641</v>
      </c>
      <c r="D251" s="156">
        <v>42736.0</v>
      </c>
      <c r="E251" s="22" t="s">
        <v>86</v>
      </c>
      <c r="F251" s="22" t="s">
        <v>28</v>
      </c>
      <c r="G251" s="136"/>
      <c r="H251" s="22" t="s">
        <v>15</v>
      </c>
      <c r="I251" s="22" t="s">
        <v>135</v>
      </c>
      <c r="J251" s="22">
        <v>16.0</v>
      </c>
      <c r="K251" s="22">
        <v>17.0</v>
      </c>
      <c r="L251" s="22" t="s">
        <v>89</v>
      </c>
      <c r="M251" s="22">
        <v>1.5</v>
      </c>
      <c r="N251" s="22">
        <v>2.5</v>
      </c>
      <c r="O251" s="22">
        <v>2.0</v>
      </c>
      <c r="W251" s="136"/>
      <c r="X251" s="136"/>
      <c r="Y251" s="136"/>
    </row>
    <row r="252">
      <c r="A252" s="22" t="s">
        <v>9</v>
      </c>
      <c r="B252" s="22" t="s">
        <v>642</v>
      </c>
      <c r="C252" s="154" t="s">
        <v>643</v>
      </c>
      <c r="D252" s="156">
        <v>42736.0</v>
      </c>
      <c r="E252" s="22" t="s">
        <v>86</v>
      </c>
      <c r="F252" s="22" t="s">
        <v>27</v>
      </c>
      <c r="G252" s="136"/>
      <c r="H252" s="22" t="s">
        <v>22</v>
      </c>
      <c r="I252" s="22" t="s">
        <v>167</v>
      </c>
      <c r="J252" s="22">
        <v>16.0</v>
      </c>
      <c r="K252" s="22">
        <v>17.0</v>
      </c>
      <c r="L252" s="22" t="s">
        <v>89</v>
      </c>
      <c r="M252" s="22">
        <v>1.5</v>
      </c>
      <c r="N252" s="22">
        <v>2.5</v>
      </c>
      <c r="O252" s="22">
        <v>2.0</v>
      </c>
      <c r="W252" s="136"/>
      <c r="X252" s="136"/>
      <c r="Y252" s="136"/>
    </row>
    <row r="253">
      <c r="A253" s="22" t="s">
        <v>9</v>
      </c>
      <c r="B253" s="22" t="s">
        <v>644</v>
      </c>
      <c r="C253" s="154" t="s">
        <v>645</v>
      </c>
      <c r="D253" s="156">
        <v>42736.0</v>
      </c>
      <c r="E253" s="22" t="s">
        <v>86</v>
      </c>
      <c r="F253" s="22" t="s">
        <v>44</v>
      </c>
      <c r="G253" s="136"/>
      <c r="H253" s="22" t="s">
        <v>35</v>
      </c>
      <c r="I253" s="22" t="s">
        <v>116</v>
      </c>
      <c r="J253" s="22">
        <v>16.0</v>
      </c>
      <c r="K253" s="22">
        <v>17.0</v>
      </c>
      <c r="L253" s="22" t="s">
        <v>89</v>
      </c>
      <c r="M253" s="22">
        <v>1.1</v>
      </c>
      <c r="N253" s="22">
        <v>2.1</v>
      </c>
      <c r="O253" s="22">
        <v>1.6</v>
      </c>
      <c r="W253" s="136"/>
      <c r="X253" s="136"/>
      <c r="Y253" s="136"/>
    </row>
    <row r="254">
      <c r="A254" s="22" t="s">
        <v>9</v>
      </c>
      <c r="B254" s="22" t="s">
        <v>646</v>
      </c>
      <c r="C254" s="154" t="s">
        <v>647</v>
      </c>
      <c r="D254" s="156">
        <v>42736.0</v>
      </c>
      <c r="E254" s="22" t="s">
        <v>86</v>
      </c>
      <c r="F254" s="22" t="s">
        <v>35</v>
      </c>
      <c r="G254" s="22" t="s">
        <v>87</v>
      </c>
      <c r="H254" s="22" t="s">
        <v>44</v>
      </c>
      <c r="I254" s="22" t="s">
        <v>200</v>
      </c>
      <c r="J254" s="22">
        <v>16.0</v>
      </c>
      <c r="K254" s="22">
        <v>17.0</v>
      </c>
      <c r="L254" s="22" t="s">
        <v>89</v>
      </c>
      <c r="M254" s="22">
        <v>1.0</v>
      </c>
      <c r="N254" s="22">
        <v>2.0</v>
      </c>
      <c r="O254" s="22">
        <v>1.5</v>
      </c>
      <c r="W254" s="136"/>
      <c r="X254" s="136"/>
      <c r="Y254" s="136"/>
    </row>
    <row r="255">
      <c r="A255" s="22" t="s">
        <v>9</v>
      </c>
      <c r="B255" s="22" t="s">
        <v>648</v>
      </c>
      <c r="C255" s="154" t="s">
        <v>649</v>
      </c>
      <c r="D255" s="156">
        <v>42736.0</v>
      </c>
      <c r="E255" s="22" t="s">
        <v>86</v>
      </c>
      <c r="F255" s="22" t="s">
        <v>33</v>
      </c>
      <c r="G255" s="136"/>
      <c r="H255" s="22" t="s">
        <v>25</v>
      </c>
      <c r="I255" s="22" t="s">
        <v>183</v>
      </c>
      <c r="J255" s="22">
        <v>16.0</v>
      </c>
      <c r="K255" s="22">
        <v>17.0</v>
      </c>
      <c r="L255" s="22" t="s">
        <v>89</v>
      </c>
      <c r="M255" s="22">
        <v>0.9</v>
      </c>
      <c r="N255" s="22">
        <v>1.9</v>
      </c>
      <c r="O255" s="22">
        <v>1.4</v>
      </c>
      <c r="W255" s="136"/>
      <c r="X255" s="136"/>
      <c r="Y255" s="136"/>
    </row>
    <row r="256">
      <c r="A256" s="22" t="s">
        <v>9</v>
      </c>
      <c r="B256" s="22" t="s">
        <v>650</v>
      </c>
      <c r="C256" s="154" t="s">
        <v>651</v>
      </c>
      <c r="D256" s="156">
        <v>42736.0</v>
      </c>
      <c r="E256" s="22" t="s">
        <v>86</v>
      </c>
      <c r="F256" s="22" t="s">
        <v>35</v>
      </c>
      <c r="G256" s="22" t="s">
        <v>87</v>
      </c>
      <c r="H256" s="22" t="s">
        <v>44</v>
      </c>
      <c r="I256" s="22" t="s">
        <v>200</v>
      </c>
      <c r="J256" s="22">
        <v>16.0</v>
      </c>
      <c r="K256" s="22">
        <v>17.0</v>
      </c>
      <c r="L256" s="22" t="s">
        <v>89</v>
      </c>
      <c r="M256" s="22">
        <v>1.8</v>
      </c>
      <c r="N256" s="22">
        <v>1.8</v>
      </c>
      <c r="O256" s="22">
        <v>1.8</v>
      </c>
      <c r="W256" s="136"/>
      <c r="X256" s="136"/>
      <c r="Y256" s="136"/>
    </row>
    <row r="257">
      <c r="A257" s="22" t="s">
        <v>9</v>
      </c>
      <c r="B257" s="22" t="s">
        <v>652</v>
      </c>
      <c r="C257" s="154" t="s">
        <v>653</v>
      </c>
      <c r="D257" s="156">
        <v>42736.0</v>
      </c>
      <c r="E257" s="22" t="s">
        <v>86</v>
      </c>
      <c r="F257" s="22" t="s">
        <v>29</v>
      </c>
      <c r="G257" s="22" t="s">
        <v>87</v>
      </c>
      <c r="H257" s="22" t="s">
        <v>20</v>
      </c>
      <c r="I257" s="22" t="s">
        <v>215</v>
      </c>
      <c r="J257" s="22">
        <v>16.0</v>
      </c>
      <c r="K257" s="22">
        <v>17.0</v>
      </c>
      <c r="L257" s="22" t="s">
        <v>89</v>
      </c>
      <c r="M257" s="22">
        <v>0.8</v>
      </c>
      <c r="N257" s="22">
        <v>1.8</v>
      </c>
      <c r="O257" s="22">
        <v>1.3</v>
      </c>
      <c r="W257" s="136"/>
      <c r="X257" s="136"/>
      <c r="Y257" s="136"/>
    </row>
    <row r="258">
      <c r="A258" s="22" t="s">
        <v>9</v>
      </c>
      <c r="B258" s="22" t="s">
        <v>654</v>
      </c>
      <c r="C258" s="154" t="s">
        <v>655</v>
      </c>
      <c r="D258" s="156">
        <v>42736.0</v>
      </c>
      <c r="E258" s="22" t="s">
        <v>86</v>
      </c>
      <c r="F258" s="22" t="s">
        <v>15</v>
      </c>
      <c r="G258" s="22" t="s">
        <v>87</v>
      </c>
      <c r="H258" s="22" t="s">
        <v>28</v>
      </c>
      <c r="I258" s="22" t="s">
        <v>209</v>
      </c>
      <c r="J258" s="22">
        <v>16.0</v>
      </c>
      <c r="K258" s="22">
        <v>17.0</v>
      </c>
      <c r="L258" s="22" t="s">
        <v>89</v>
      </c>
      <c r="M258" s="22">
        <v>0.8</v>
      </c>
      <c r="N258" s="22">
        <v>1.8</v>
      </c>
      <c r="O258" s="22">
        <v>1.3</v>
      </c>
      <c r="W258" s="136"/>
      <c r="X258" s="136"/>
      <c r="Y258" s="136"/>
    </row>
    <row r="259">
      <c r="A259" s="22" t="s">
        <v>9</v>
      </c>
      <c r="B259" s="22" t="s">
        <v>656</v>
      </c>
      <c r="C259" s="154" t="s">
        <v>657</v>
      </c>
      <c r="D259" s="156">
        <v>42736.0</v>
      </c>
      <c r="E259" s="22" t="s">
        <v>86</v>
      </c>
      <c r="F259" s="22" t="s">
        <v>19</v>
      </c>
      <c r="G259" s="22" t="s">
        <v>87</v>
      </c>
      <c r="H259" s="22" t="s">
        <v>21</v>
      </c>
      <c r="I259" s="22" t="s">
        <v>104</v>
      </c>
      <c r="J259" s="22">
        <v>16.0</v>
      </c>
      <c r="K259" s="22">
        <v>17.0</v>
      </c>
      <c r="L259" s="22" t="s">
        <v>89</v>
      </c>
      <c r="M259" s="22">
        <v>0.8</v>
      </c>
      <c r="N259" s="22">
        <v>1.8</v>
      </c>
      <c r="O259" s="22">
        <v>1.3</v>
      </c>
      <c r="W259" s="136"/>
      <c r="X259" s="136"/>
      <c r="Y259" s="136"/>
    </row>
    <row r="260">
      <c r="A260" s="22" t="s">
        <v>9</v>
      </c>
      <c r="B260" s="22" t="s">
        <v>658</v>
      </c>
      <c r="C260" s="154" t="s">
        <v>659</v>
      </c>
      <c r="D260" s="156">
        <v>42736.0</v>
      </c>
      <c r="E260" s="22" t="s">
        <v>86</v>
      </c>
      <c r="F260" s="22" t="s">
        <v>44</v>
      </c>
      <c r="G260" s="136"/>
      <c r="H260" s="22" t="s">
        <v>35</v>
      </c>
      <c r="I260" s="22" t="s">
        <v>116</v>
      </c>
      <c r="J260" s="22">
        <v>16.0</v>
      </c>
      <c r="K260" s="22">
        <v>17.0</v>
      </c>
      <c r="L260" s="22" t="s">
        <v>89</v>
      </c>
      <c r="M260" s="22">
        <v>0.7</v>
      </c>
      <c r="N260" s="22">
        <v>1.7</v>
      </c>
      <c r="O260" s="22">
        <v>1.2</v>
      </c>
      <c r="W260" s="136"/>
      <c r="X260" s="136"/>
      <c r="Y260" s="136"/>
    </row>
    <row r="261">
      <c r="A261" s="22" t="s">
        <v>9</v>
      </c>
      <c r="B261" s="22" t="s">
        <v>660</v>
      </c>
      <c r="C261" s="154" t="s">
        <v>661</v>
      </c>
      <c r="D261" s="156">
        <v>42736.0</v>
      </c>
      <c r="E261" s="22" t="s">
        <v>86</v>
      </c>
      <c r="F261" s="22" t="s">
        <v>13</v>
      </c>
      <c r="G261" s="136"/>
      <c r="H261" s="22" t="s">
        <v>43</v>
      </c>
      <c r="I261" s="22" t="s">
        <v>178</v>
      </c>
      <c r="J261" s="22">
        <v>16.0</v>
      </c>
      <c r="K261" s="22">
        <v>17.0</v>
      </c>
      <c r="L261" s="22" t="s">
        <v>89</v>
      </c>
      <c r="M261" s="22">
        <v>0.5</v>
      </c>
      <c r="N261" s="22">
        <v>1.5</v>
      </c>
      <c r="O261" s="22">
        <v>1.0</v>
      </c>
      <c r="W261" s="136"/>
      <c r="X261" s="136"/>
      <c r="Y261" s="136"/>
    </row>
    <row r="262">
      <c r="A262" s="22" t="s">
        <v>9</v>
      </c>
      <c r="B262" s="22" t="s">
        <v>662</v>
      </c>
      <c r="C262" s="154" t="s">
        <v>663</v>
      </c>
      <c r="D262" s="156">
        <v>42736.0</v>
      </c>
      <c r="E262" s="22" t="s">
        <v>86</v>
      </c>
      <c r="F262" s="22" t="s">
        <v>15</v>
      </c>
      <c r="G262" s="22" t="s">
        <v>87</v>
      </c>
      <c r="H262" s="22" t="s">
        <v>28</v>
      </c>
      <c r="I262" s="22" t="s">
        <v>209</v>
      </c>
      <c r="J262" s="22">
        <v>16.0</v>
      </c>
      <c r="K262" s="22">
        <v>17.0</v>
      </c>
      <c r="L262" s="22" t="s">
        <v>89</v>
      </c>
      <c r="M262" s="22">
        <v>0.3</v>
      </c>
      <c r="N262" s="22">
        <v>1.3</v>
      </c>
      <c r="O262" s="22">
        <v>0.8</v>
      </c>
      <c r="W262" s="136"/>
      <c r="X262" s="136"/>
      <c r="Y262" s="136"/>
    </row>
    <row r="263">
      <c r="A263" s="22" t="s">
        <v>9</v>
      </c>
      <c r="B263" s="22" t="s">
        <v>664</v>
      </c>
      <c r="C263" s="154" t="s">
        <v>665</v>
      </c>
      <c r="D263" s="156">
        <v>42736.0</v>
      </c>
      <c r="E263" s="22" t="s">
        <v>86</v>
      </c>
      <c r="F263" s="22" t="s">
        <v>23</v>
      </c>
      <c r="G263" s="136"/>
      <c r="H263" s="22" t="s">
        <v>39</v>
      </c>
      <c r="I263" s="22" t="s">
        <v>157</v>
      </c>
      <c r="J263" s="22">
        <v>16.0</v>
      </c>
      <c r="K263" s="22">
        <v>17.0</v>
      </c>
      <c r="L263" s="22" t="s">
        <v>89</v>
      </c>
      <c r="M263" s="22">
        <v>0.1</v>
      </c>
      <c r="N263" s="22">
        <v>0.1</v>
      </c>
      <c r="O263" s="22">
        <v>0.1</v>
      </c>
      <c r="W263" s="136"/>
      <c r="X263" s="136"/>
      <c r="Y263" s="136"/>
    </row>
    <row r="264">
      <c r="A264" s="22" t="s">
        <v>9</v>
      </c>
      <c r="B264" s="22" t="s">
        <v>666</v>
      </c>
      <c r="C264" s="154" t="s">
        <v>667</v>
      </c>
      <c r="D264" s="156">
        <v>42736.0</v>
      </c>
      <c r="E264" s="22" t="s">
        <v>86</v>
      </c>
      <c r="F264" s="22" t="s">
        <v>26</v>
      </c>
      <c r="G264" s="22" t="s">
        <v>87</v>
      </c>
      <c r="H264" s="22" t="s">
        <v>40</v>
      </c>
      <c r="I264" s="22" t="s">
        <v>203</v>
      </c>
      <c r="J264" s="22">
        <v>16.0</v>
      </c>
      <c r="K264" s="22">
        <v>17.0</v>
      </c>
      <c r="L264" s="22" t="s">
        <v>89</v>
      </c>
      <c r="M264" s="22">
        <v>-2.0</v>
      </c>
      <c r="N264" s="22">
        <v>-1.0</v>
      </c>
      <c r="O264" s="22">
        <v>-2.0</v>
      </c>
      <c r="W264" s="136"/>
      <c r="X264" s="136"/>
      <c r="Y264" s="136"/>
    </row>
    <row r="265">
      <c r="A265" s="22"/>
      <c r="B265" s="22"/>
      <c r="C265" s="154"/>
      <c r="D265" s="156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W265" s="136"/>
      <c r="X265" s="136"/>
      <c r="Y265" s="136"/>
    </row>
    <row r="266">
      <c r="A266" s="22"/>
      <c r="B266" s="22"/>
      <c r="C266" s="154"/>
      <c r="D266" s="156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W266" s="136"/>
      <c r="X266" s="136"/>
      <c r="Y266" s="136"/>
    </row>
    <row r="267">
      <c r="A267" s="22"/>
      <c r="B267" s="22"/>
      <c r="C267" s="154"/>
      <c r="D267" s="156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W267" s="136"/>
      <c r="X267" s="136"/>
      <c r="Y267" s="136"/>
    </row>
    <row r="268">
      <c r="A268" s="22"/>
      <c r="B268" s="22"/>
      <c r="C268" s="154"/>
      <c r="D268" s="156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W268" s="136"/>
      <c r="X268" s="136"/>
      <c r="Y268" s="136"/>
    </row>
    <row r="269">
      <c r="A269" s="22"/>
      <c r="B269" s="22"/>
      <c r="C269" s="154"/>
      <c r="D269" s="156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W269" s="136"/>
      <c r="X269" s="136"/>
      <c r="Y269" s="136"/>
    </row>
    <row r="270">
      <c r="A270" s="22"/>
      <c r="B270" s="22"/>
      <c r="C270" s="154"/>
      <c r="D270" s="156"/>
      <c r="E270" s="22"/>
      <c r="F270" s="22"/>
      <c r="G270" s="136"/>
      <c r="H270" s="22"/>
      <c r="I270" s="22"/>
      <c r="J270" s="22"/>
      <c r="K270" s="22"/>
      <c r="L270" s="22"/>
      <c r="M270" s="22"/>
      <c r="N270" s="22"/>
      <c r="O270" s="22"/>
      <c r="W270" s="136"/>
      <c r="X270" s="136"/>
      <c r="Y270" s="136"/>
    </row>
    <row r="271">
      <c r="A271" s="22"/>
      <c r="B271" s="22"/>
      <c r="C271" s="154"/>
      <c r="D271" s="156"/>
      <c r="E271" s="22"/>
      <c r="F271" s="22"/>
      <c r="G271" s="136"/>
      <c r="H271" s="22"/>
      <c r="I271" s="22"/>
      <c r="J271" s="22"/>
      <c r="K271" s="22"/>
      <c r="L271" s="22"/>
      <c r="M271" s="22"/>
      <c r="N271" s="22"/>
      <c r="O271" s="22"/>
      <c r="W271" s="136"/>
      <c r="X271" s="136"/>
      <c r="Y271" s="136"/>
    </row>
    <row r="272">
      <c r="A272" s="22"/>
      <c r="B272" s="22"/>
      <c r="C272" s="154"/>
      <c r="D272" s="156"/>
      <c r="E272" s="22"/>
      <c r="F272" s="22"/>
      <c r="G272" s="136"/>
      <c r="H272" s="22"/>
      <c r="I272" s="22"/>
      <c r="J272" s="22"/>
      <c r="K272" s="22"/>
      <c r="L272" s="22"/>
      <c r="M272" s="22"/>
      <c r="N272" s="22"/>
      <c r="O272" s="22"/>
      <c r="W272" s="136"/>
      <c r="X272" s="136"/>
      <c r="Y272" s="136"/>
    </row>
    <row r="273">
      <c r="A273" s="22"/>
      <c r="B273" s="22"/>
      <c r="C273" s="154"/>
      <c r="D273" s="156"/>
      <c r="E273" s="22"/>
      <c r="F273" s="22"/>
      <c r="G273" s="136"/>
      <c r="H273" s="22"/>
      <c r="I273" s="22"/>
      <c r="J273" s="22"/>
      <c r="K273" s="22"/>
      <c r="L273" s="22"/>
      <c r="M273" s="22"/>
      <c r="N273" s="22"/>
      <c r="O273" s="22"/>
      <c r="W273" s="136"/>
      <c r="X273" s="136"/>
      <c r="Y273" s="136"/>
    </row>
    <row r="274">
      <c r="A274" s="22"/>
      <c r="B274" s="22"/>
      <c r="C274" s="154"/>
      <c r="D274" s="156"/>
      <c r="E274" s="22"/>
      <c r="F274" s="22"/>
      <c r="G274" s="136"/>
      <c r="H274" s="22"/>
      <c r="I274" s="22"/>
      <c r="J274" s="22"/>
      <c r="K274" s="22"/>
      <c r="L274" s="22"/>
      <c r="M274" s="22"/>
      <c r="N274" s="22"/>
      <c r="O274" s="22"/>
      <c r="W274" s="136"/>
      <c r="X274" s="136"/>
      <c r="Y274" s="136"/>
    </row>
    <row r="275">
      <c r="A275" s="22"/>
      <c r="B275" s="22"/>
      <c r="C275" s="154"/>
      <c r="D275" s="156"/>
      <c r="E275" s="22"/>
      <c r="F275" s="22"/>
      <c r="G275" s="136"/>
      <c r="H275" s="22"/>
      <c r="I275" s="22"/>
      <c r="J275" s="22"/>
      <c r="K275" s="22"/>
      <c r="L275" s="22"/>
      <c r="M275" s="22"/>
      <c r="N275" s="22"/>
      <c r="O275" s="22"/>
      <c r="W275" s="136"/>
      <c r="X275" s="136"/>
      <c r="Y275" s="136"/>
    </row>
    <row r="276">
      <c r="A276" s="22"/>
      <c r="B276" s="22"/>
      <c r="C276" s="154"/>
      <c r="D276" s="156"/>
      <c r="E276" s="22"/>
      <c r="F276" s="22"/>
      <c r="G276" s="136"/>
      <c r="H276" s="22"/>
      <c r="I276" s="22"/>
      <c r="J276" s="22"/>
      <c r="K276" s="22"/>
      <c r="L276" s="22"/>
      <c r="M276" s="22"/>
      <c r="N276" s="22"/>
      <c r="O276" s="22"/>
      <c r="W276" s="136"/>
      <c r="X276" s="136"/>
      <c r="Y276" s="136"/>
    </row>
    <row r="277">
      <c r="A277" s="22"/>
      <c r="B277" s="22"/>
      <c r="C277" s="154"/>
      <c r="D277" s="156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W277" s="136"/>
      <c r="X277" s="136"/>
      <c r="Y277" s="136"/>
    </row>
    <row r="278">
      <c r="A278" s="22"/>
      <c r="B278" s="22"/>
      <c r="C278" s="154"/>
      <c r="D278" s="156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W278" s="136"/>
      <c r="X278" s="136"/>
      <c r="Y278" s="136"/>
    </row>
    <row r="279">
      <c r="A279" s="22"/>
      <c r="B279" s="22"/>
      <c r="C279" s="154"/>
      <c r="D279" s="156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W279" s="136"/>
      <c r="X279" s="136"/>
      <c r="Y279" s="136"/>
    </row>
    <row r="280">
      <c r="A280" s="22"/>
      <c r="B280" s="22"/>
      <c r="C280" s="154"/>
      <c r="D280" s="156"/>
      <c r="E280" s="22"/>
      <c r="F280" s="22"/>
      <c r="G280" s="22"/>
      <c r="H280" s="22"/>
      <c r="I280" s="22"/>
      <c r="J280" s="22"/>
      <c r="K280" s="22"/>
      <c r="L280" s="22"/>
      <c r="M280" s="136"/>
      <c r="N280" s="136"/>
      <c r="O280" s="136"/>
      <c r="W280" s="136"/>
      <c r="X280" s="136"/>
      <c r="Y280" s="136"/>
    </row>
    <row r="281">
      <c r="A281" s="22"/>
      <c r="B281" s="22"/>
      <c r="C281" s="154"/>
      <c r="D281" s="156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W281" s="136"/>
      <c r="X281" s="136"/>
      <c r="Y281" s="136"/>
    </row>
    <row r="282">
      <c r="A282" s="22"/>
      <c r="B282" s="22"/>
      <c r="C282" s="154"/>
      <c r="D282" s="156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W282" s="136"/>
      <c r="X282" s="136"/>
      <c r="Y282" s="136"/>
    </row>
    <row r="283">
      <c r="A283" s="22"/>
      <c r="B283" s="22"/>
      <c r="C283" s="154"/>
      <c r="D283" s="156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W283" s="136"/>
      <c r="X283" s="136"/>
      <c r="Y283" s="136"/>
    </row>
    <row r="284">
      <c r="A284" s="22"/>
      <c r="B284" s="22"/>
      <c r="C284" s="154"/>
      <c r="D284" s="156"/>
      <c r="E284" s="22"/>
      <c r="F284" s="22"/>
      <c r="G284" s="136"/>
      <c r="H284" s="22"/>
      <c r="I284" s="22"/>
      <c r="J284" s="22"/>
      <c r="K284" s="22"/>
      <c r="L284" s="22"/>
      <c r="M284" s="22"/>
      <c r="N284" s="22"/>
      <c r="O284" s="22"/>
      <c r="W284" s="136"/>
      <c r="X284" s="136"/>
      <c r="Y284" s="136"/>
    </row>
    <row r="285">
      <c r="A285" s="221"/>
      <c r="B285" s="22"/>
      <c r="C285" s="154"/>
      <c r="D285" s="156"/>
      <c r="E285" s="22"/>
      <c r="F285" s="22"/>
      <c r="G285" s="136"/>
      <c r="H285" s="22"/>
      <c r="I285" s="22"/>
      <c r="J285" s="22"/>
      <c r="K285" s="22"/>
      <c r="L285" s="22"/>
      <c r="M285" s="22"/>
      <c r="N285" s="22"/>
      <c r="O285" s="22"/>
      <c r="W285" s="136"/>
      <c r="X285" s="136"/>
      <c r="Y285" s="136"/>
    </row>
    <row r="286">
      <c r="A286" s="22"/>
      <c r="B286" s="22"/>
      <c r="C286" s="154"/>
      <c r="D286" s="156"/>
      <c r="E286" s="22"/>
      <c r="F286" s="22"/>
      <c r="G286" s="136"/>
      <c r="H286" s="22"/>
      <c r="I286" s="22"/>
      <c r="J286" s="22"/>
      <c r="K286" s="22"/>
      <c r="L286" s="22"/>
      <c r="M286" s="22"/>
      <c r="N286" s="22"/>
      <c r="O286" s="22"/>
      <c r="W286" s="136"/>
      <c r="X286" s="136"/>
      <c r="Y286" s="136"/>
    </row>
    <row r="287">
      <c r="A287" s="22"/>
      <c r="B287" s="22"/>
      <c r="C287" s="154"/>
      <c r="D287" s="156"/>
      <c r="E287" s="22"/>
      <c r="F287" s="22"/>
      <c r="G287" s="136"/>
      <c r="H287" s="22"/>
      <c r="I287" s="22"/>
      <c r="J287" s="22"/>
      <c r="K287" s="22"/>
      <c r="L287" s="22"/>
      <c r="M287" s="22"/>
      <c r="N287" s="22"/>
      <c r="O287" s="22"/>
      <c r="W287" s="136"/>
      <c r="X287" s="136"/>
      <c r="Y287" s="136"/>
    </row>
    <row r="288">
      <c r="A288" s="22"/>
      <c r="B288" s="22"/>
      <c r="C288" s="154"/>
      <c r="D288" s="156"/>
      <c r="E288" s="22"/>
      <c r="F288" s="22"/>
      <c r="G288" s="136"/>
      <c r="H288" s="22"/>
      <c r="I288" s="22"/>
      <c r="J288" s="22"/>
      <c r="K288" s="22"/>
      <c r="L288" s="22"/>
      <c r="M288" s="22"/>
      <c r="N288" s="22"/>
      <c r="O288" s="22"/>
      <c r="W288" s="136"/>
      <c r="X288" s="136"/>
      <c r="Y288" s="136"/>
    </row>
    <row r="289">
      <c r="A289" s="221"/>
      <c r="B289" s="22"/>
      <c r="C289" s="154"/>
      <c r="D289" s="156"/>
      <c r="E289" s="22"/>
      <c r="F289" s="22"/>
      <c r="G289" s="136"/>
      <c r="H289" s="22"/>
      <c r="I289" s="22"/>
      <c r="J289" s="22"/>
      <c r="K289" s="22"/>
      <c r="L289" s="22"/>
      <c r="M289" s="22"/>
      <c r="N289" s="22"/>
      <c r="O289" s="22"/>
      <c r="W289" s="136"/>
      <c r="X289" s="136"/>
      <c r="Y289" s="136"/>
    </row>
    <row r="290">
      <c r="A290" s="22"/>
      <c r="B290" s="22"/>
      <c r="C290" s="154"/>
      <c r="D290" s="156"/>
      <c r="E290" s="22"/>
      <c r="F290" s="22"/>
      <c r="G290" s="136"/>
      <c r="H290" s="22"/>
      <c r="I290" s="22"/>
      <c r="J290" s="22"/>
      <c r="K290" s="22"/>
      <c r="L290" s="22"/>
      <c r="M290" s="22"/>
      <c r="N290" s="22"/>
      <c r="O290" s="22"/>
      <c r="W290" s="136"/>
      <c r="X290" s="136"/>
      <c r="Y290" s="136"/>
    </row>
    <row r="291">
      <c r="A291" s="22"/>
      <c r="B291" s="22"/>
      <c r="C291" s="222"/>
      <c r="D291" s="156"/>
      <c r="E291" s="22"/>
      <c r="F291" s="22"/>
      <c r="G291" s="136"/>
      <c r="H291" s="22"/>
      <c r="I291" s="22"/>
      <c r="J291" s="22"/>
      <c r="K291" s="22"/>
      <c r="L291" s="22"/>
      <c r="M291" s="22"/>
      <c r="N291" s="22"/>
      <c r="O291" s="22"/>
      <c r="W291" s="136"/>
      <c r="X291" s="136"/>
      <c r="Y291" s="136"/>
    </row>
    <row r="292">
      <c r="A292" s="22"/>
      <c r="B292" s="22"/>
      <c r="C292" s="154"/>
      <c r="D292" s="156"/>
      <c r="E292" s="22"/>
      <c r="F292" s="22"/>
      <c r="G292" s="136"/>
      <c r="H292" s="22"/>
      <c r="I292" s="22"/>
      <c r="J292" s="22"/>
      <c r="K292" s="22"/>
      <c r="L292" s="22"/>
      <c r="M292" s="22"/>
      <c r="N292" s="22"/>
      <c r="O292" s="22"/>
      <c r="W292" s="136"/>
      <c r="X292" s="136"/>
      <c r="Y292" s="136"/>
    </row>
    <row r="293">
      <c r="A293" s="22"/>
      <c r="B293" s="22"/>
      <c r="C293" s="154"/>
      <c r="D293" s="156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W293" s="136"/>
      <c r="X293" s="136"/>
      <c r="Y293" s="136"/>
    </row>
    <row r="294">
      <c r="A294" s="22"/>
      <c r="B294" s="22"/>
      <c r="C294" s="154"/>
      <c r="D294" s="156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W294" s="136"/>
      <c r="X294" s="136"/>
      <c r="Y294" s="136"/>
    </row>
    <row r="295">
      <c r="A295" s="22"/>
      <c r="B295" s="22"/>
      <c r="C295" s="154"/>
      <c r="D295" s="156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W295" s="136"/>
      <c r="X295" s="136"/>
      <c r="Y295" s="136"/>
    </row>
    <row r="296">
      <c r="A296" s="22"/>
      <c r="B296" s="22"/>
      <c r="C296" s="154"/>
      <c r="D296" s="156"/>
      <c r="E296" s="22"/>
      <c r="F296" s="22"/>
      <c r="G296" s="136"/>
      <c r="H296" s="22"/>
      <c r="I296" s="22"/>
      <c r="J296" s="22"/>
      <c r="K296" s="22"/>
      <c r="L296" s="22"/>
      <c r="M296" s="22"/>
      <c r="N296" s="22"/>
      <c r="O296" s="22"/>
      <c r="W296" s="136"/>
      <c r="X296" s="136"/>
      <c r="Y296" s="136"/>
    </row>
    <row r="297">
      <c r="A297" s="22"/>
      <c r="B297" s="22"/>
      <c r="C297" s="154"/>
      <c r="D297" s="156"/>
      <c r="E297" s="22"/>
      <c r="F297" s="22"/>
      <c r="G297" s="136"/>
      <c r="H297" s="22"/>
      <c r="I297" s="22"/>
      <c r="J297" s="22"/>
      <c r="K297" s="22"/>
      <c r="L297" s="22"/>
      <c r="M297" s="22"/>
      <c r="N297" s="22"/>
      <c r="O297" s="22"/>
      <c r="W297" s="136"/>
      <c r="X297" s="136"/>
      <c r="Y297" s="136"/>
    </row>
    <row r="298">
      <c r="A298" s="22"/>
      <c r="B298" s="22"/>
      <c r="C298" s="154"/>
      <c r="D298" s="156"/>
      <c r="E298" s="22"/>
      <c r="F298" s="22"/>
      <c r="G298" s="136"/>
      <c r="H298" s="22"/>
      <c r="I298" s="22"/>
      <c r="J298" s="22"/>
      <c r="K298" s="22"/>
      <c r="L298" s="22"/>
      <c r="M298" s="22"/>
      <c r="N298" s="22"/>
      <c r="O298" s="22"/>
      <c r="W298" s="136"/>
      <c r="X298" s="136"/>
      <c r="Y298" s="136"/>
    </row>
    <row r="299">
      <c r="A299" s="22"/>
      <c r="B299" s="22"/>
      <c r="C299" s="154"/>
      <c r="D299" s="156"/>
      <c r="E299" s="22"/>
      <c r="F299" s="22"/>
      <c r="G299" s="136"/>
      <c r="H299" s="22"/>
      <c r="I299" s="22"/>
      <c r="J299" s="22"/>
      <c r="K299" s="22"/>
      <c r="L299" s="22"/>
      <c r="M299" s="22"/>
      <c r="N299" s="22"/>
      <c r="O299" s="22"/>
      <c r="W299" s="136"/>
      <c r="X299" s="136"/>
      <c r="Y299" s="136"/>
    </row>
    <row r="300">
      <c r="A300" s="22"/>
      <c r="B300" s="22"/>
      <c r="C300" s="154"/>
      <c r="D300" s="156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W300" s="136"/>
      <c r="X300" s="136"/>
      <c r="Y300" s="136"/>
    </row>
    <row r="301">
      <c r="A301" s="22"/>
      <c r="B301" s="22"/>
      <c r="C301" s="154"/>
      <c r="D301" s="156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W301" s="136"/>
      <c r="X301" s="136"/>
      <c r="Y301" s="136"/>
    </row>
    <row r="302">
      <c r="A302" s="22"/>
      <c r="B302" s="22"/>
      <c r="C302" s="154"/>
      <c r="D302" s="156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W302" s="136"/>
      <c r="X302" s="136"/>
      <c r="Y302" s="136"/>
    </row>
    <row r="303">
      <c r="A303" s="22"/>
      <c r="B303" s="22"/>
      <c r="C303" s="154"/>
      <c r="D303" s="156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W303" s="136"/>
      <c r="X303" s="136"/>
      <c r="Y303" s="136"/>
    </row>
    <row r="304">
      <c r="A304" s="22"/>
      <c r="B304" s="22"/>
      <c r="C304" s="154"/>
      <c r="D304" s="156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W304" s="136"/>
      <c r="X304" s="136"/>
      <c r="Y304" s="136"/>
    </row>
    <row r="305">
      <c r="A305" s="22"/>
      <c r="B305" s="22"/>
      <c r="C305" s="154"/>
      <c r="D305" s="156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W305" s="136"/>
      <c r="X305" s="136"/>
      <c r="Y305" s="136"/>
    </row>
    <row r="306">
      <c r="A306" s="22"/>
      <c r="B306" s="22"/>
      <c r="C306" s="154"/>
      <c r="D306" s="156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W306" s="136"/>
      <c r="X306" s="136"/>
      <c r="Y306" s="136"/>
    </row>
    <row r="307">
      <c r="A307" s="22"/>
      <c r="B307" s="22"/>
      <c r="C307" s="154"/>
      <c r="D307" s="156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W307" s="136"/>
      <c r="X307" s="136"/>
      <c r="Y307" s="136"/>
    </row>
    <row r="308">
      <c r="A308" s="22"/>
      <c r="B308" s="22"/>
      <c r="C308" s="154"/>
      <c r="D308" s="156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W308" s="136"/>
      <c r="X308" s="136"/>
      <c r="Y308" s="136"/>
    </row>
    <row r="309">
      <c r="A309" s="22"/>
      <c r="B309" s="22"/>
      <c r="C309" s="154"/>
      <c r="D309" s="156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W309" s="136"/>
      <c r="X309" s="136"/>
      <c r="Y309" s="136"/>
    </row>
    <row r="310">
      <c r="A310" s="22"/>
      <c r="B310" s="22"/>
      <c r="C310" s="154"/>
      <c r="D310" s="156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W310" s="136"/>
      <c r="X310" s="136"/>
      <c r="Y310" s="136"/>
    </row>
    <row r="311">
      <c r="A311" s="22"/>
      <c r="B311" s="22"/>
      <c r="C311" s="154"/>
      <c r="D311" s="156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W311" s="136"/>
      <c r="X311" s="136"/>
      <c r="Y311" s="136"/>
    </row>
    <row r="312">
      <c r="A312" s="22"/>
      <c r="B312" s="22"/>
      <c r="C312" s="154"/>
      <c r="D312" s="156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W312" s="136"/>
      <c r="X312" s="136"/>
      <c r="Y312" s="136"/>
    </row>
    <row r="313">
      <c r="A313" s="22"/>
      <c r="B313" s="22"/>
      <c r="C313" s="154"/>
      <c r="D313" s="156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W313" s="136"/>
      <c r="X313" s="136"/>
      <c r="Y313" s="136"/>
    </row>
    <row r="314">
      <c r="A314" s="22"/>
      <c r="B314" s="22"/>
      <c r="C314" s="154"/>
      <c r="D314" s="156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W314" s="136"/>
      <c r="X314" s="136"/>
      <c r="Y314" s="136"/>
    </row>
    <row r="315">
      <c r="A315" s="22"/>
      <c r="B315" s="22"/>
      <c r="C315" s="154"/>
      <c r="D315" s="156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W315" s="136"/>
      <c r="X315" s="136"/>
      <c r="Y315" s="136"/>
    </row>
    <row r="316">
      <c r="W316" s="136"/>
      <c r="X316" s="136"/>
      <c r="Y316" s="136"/>
    </row>
    <row r="317">
      <c r="W317" s="136"/>
      <c r="X317" s="136"/>
      <c r="Y317" s="136"/>
    </row>
    <row r="318">
      <c r="W318" s="136"/>
      <c r="X318" s="136"/>
      <c r="Y318" s="136"/>
    </row>
    <row r="319">
      <c r="W319" s="136"/>
      <c r="X319" s="136"/>
      <c r="Y319" s="136"/>
    </row>
    <row r="320">
      <c r="W320" s="136"/>
      <c r="X320" s="136"/>
      <c r="Y320" s="136"/>
    </row>
    <row r="321">
      <c r="W321" s="136"/>
      <c r="X321" s="136"/>
      <c r="Y321" s="136"/>
    </row>
    <row r="322">
      <c r="W322" s="136"/>
      <c r="X322" s="136"/>
      <c r="Y322" s="136"/>
    </row>
    <row r="323">
      <c r="W323" s="136"/>
      <c r="X323" s="136"/>
      <c r="Y323" s="136"/>
    </row>
    <row r="324">
      <c r="W324" s="136"/>
      <c r="X324" s="136"/>
      <c r="Y324" s="136"/>
    </row>
    <row r="325">
      <c r="W325" s="136"/>
      <c r="X325" s="136"/>
      <c r="Y325" s="136"/>
    </row>
    <row r="326">
      <c r="W326" s="136"/>
      <c r="X326" s="136"/>
      <c r="Y326" s="136"/>
    </row>
    <row r="327">
      <c r="A327" s="22"/>
      <c r="B327" s="22"/>
      <c r="C327" s="22"/>
      <c r="D327" s="154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W327" s="136"/>
      <c r="X327" s="136"/>
      <c r="Y327" s="136"/>
    </row>
    <row r="328">
      <c r="A328" s="22"/>
      <c r="B328" s="22"/>
      <c r="C328" s="22"/>
      <c r="D328" s="154"/>
      <c r="E328" s="22"/>
      <c r="F328" s="22"/>
      <c r="G328" s="136"/>
      <c r="H328" s="22"/>
      <c r="I328" s="22"/>
      <c r="J328" s="22"/>
      <c r="K328" s="22"/>
      <c r="L328" s="22"/>
      <c r="M328" s="22"/>
      <c r="N328" s="22"/>
      <c r="O328" s="22"/>
      <c r="W328" s="136"/>
      <c r="X328" s="136"/>
      <c r="Y328" s="136"/>
    </row>
    <row r="329">
      <c r="A329" s="22"/>
      <c r="B329" s="22"/>
      <c r="C329" s="22"/>
      <c r="D329" s="154"/>
      <c r="E329" s="22"/>
      <c r="F329" s="22"/>
      <c r="G329" s="136"/>
      <c r="H329" s="22"/>
      <c r="I329" s="22"/>
      <c r="J329" s="22"/>
      <c r="K329" s="22"/>
      <c r="L329" s="22"/>
      <c r="M329" s="22"/>
      <c r="N329" s="22"/>
      <c r="O329" s="22"/>
      <c r="W329" s="136"/>
      <c r="X329" s="136"/>
      <c r="Y329" s="136"/>
    </row>
    <row r="330">
      <c r="A330" s="22"/>
      <c r="B330" s="22"/>
      <c r="C330" s="22"/>
      <c r="D330" s="154"/>
      <c r="E330" s="22"/>
      <c r="F330" s="22"/>
      <c r="G330" s="136"/>
      <c r="H330" s="22"/>
      <c r="I330" s="22"/>
      <c r="J330" s="22"/>
      <c r="K330" s="22"/>
      <c r="L330" s="22"/>
      <c r="M330" s="22"/>
      <c r="N330" s="22"/>
      <c r="O330" s="22"/>
      <c r="W330" s="136"/>
      <c r="X330" s="136"/>
      <c r="Y330" s="136"/>
    </row>
    <row r="331">
      <c r="A331" s="22"/>
      <c r="B331" s="22"/>
      <c r="C331" s="22"/>
      <c r="D331" s="154"/>
      <c r="E331" s="22"/>
      <c r="F331" s="22"/>
      <c r="G331" s="136"/>
      <c r="H331" s="22"/>
      <c r="I331" s="22"/>
      <c r="J331" s="22"/>
      <c r="K331" s="22"/>
      <c r="L331" s="22"/>
      <c r="M331" s="22"/>
      <c r="N331" s="22"/>
      <c r="O331" s="22"/>
      <c r="W331" s="136"/>
      <c r="X331" s="136"/>
      <c r="Y331" s="136"/>
    </row>
    <row r="332">
      <c r="A332" s="22"/>
      <c r="B332" s="22"/>
      <c r="C332" s="22"/>
      <c r="D332" s="154"/>
      <c r="E332" s="22"/>
      <c r="F332" s="22"/>
      <c r="G332" s="136"/>
      <c r="H332" s="22"/>
      <c r="I332" s="22"/>
      <c r="J332" s="22"/>
      <c r="K332" s="22"/>
      <c r="L332" s="22"/>
      <c r="M332" s="22"/>
      <c r="N332" s="22"/>
      <c r="O332" s="22"/>
      <c r="W332" s="136"/>
      <c r="X332" s="136"/>
      <c r="Y332" s="136"/>
    </row>
    <row r="333">
      <c r="A333" s="22"/>
      <c r="B333" s="22"/>
      <c r="C333" s="22"/>
      <c r="D333" s="154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W333" s="136"/>
      <c r="X333" s="136"/>
      <c r="Y333" s="136"/>
    </row>
    <row r="334">
      <c r="A334" s="22"/>
      <c r="B334" s="22"/>
      <c r="C334" s="22"/>
      <c r="D334" s="154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W334" s="136"/>
      <c r="X334" s="136"/>
      <c r="Y334" s="136"/>
    </row>
    <row r="335">
      <c r="A335" s="22"/>
      <c r="B335" s="22"/>
      <c r="C335" s="22"/>
      <c r="D335" s="154"/>
      <c r="E335" s="22"/>
      <c r="F335" s="22"/>
      <c r="G335" s="136"/>
      <c r="H335" s="22"/>
      <c r="I335" s="22"/>
      <c r="J335" s="22"/>
      <c r="K335" s="22"/>
      <c r="L335" s="22"/>
      <c r="M335" s="22"/>
      <c r="N335" s="22"/>
      <c r="O335" s="22"/>
      <c r="W335" s="136"/>
      <c r="X335" s="136"/>
      <c r="Y335" s="136"/>
    </row>
    <row r="336">
      <c r="A336" s="22"/>
      <c r="B336" s="22"/>
      <c r="C336" s="22"/>
      <c r="D336" s="154"/>
      <c r="E336" s="22"/>
      <c r="F336" s="22"/>
      <c r="G336" s="136"/>
      <c r="H336" s="22"/>
      <c r="I336" s="22"/>
      <c r="J336" s="22"/>
      <c r="K336" s="22"/>
      <c r="L336" s="22"/>
      <c r="M336" s="22"/>
      <c r="N336" s="22"/>
      <c r="O336" s="22"/>
      <c r="W336" s="136"/>
      <c r="X336" s="136"/>
      <c r="Y336" s="136"/>
    </row>
    <row r="337">
      <c r="A337" s="22"/>
      <c r="B337" s="22"/>
      <c r="C337" s="22"/>
      <c r="D337" s="154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W337" s="136"/>
      <c r="X337" s="136"/>
      <c r="Y337" s="136"/>
    </row>
    <row r="338">
      <c r="A338" s="22"/>
      <c r="B338" s="22"/>
      <c r="C338" s="22"/>
      <c r="D338" s="154"/>
      <c r="E338" s="22"/>
      <c r="F338" s="22"/>
      <c r="G338" s="136"/>
      <c r="H338" s="22"/>
      <c r="I338" s="22"/>
      <c r="J338" s="22"/>
      <c r="K338" s="22"/>
      <c r="L338" s="22"/>
      <c r="M338" s="22"/>
      <c r="N338" s="22"/>
      <c r="O338" s="22"/>
      <c r="W338" s="136"/>
      <c r="X338" s="136"/>
      <c r="Y338" s="136"/>
    </row>
    <row r="339">
      <c r="A339" s="22"/>
      <c r="B339" s="22"/>
      <c r="C339" s="22"/>
      <c r="D339" s="154"/>
      <c r="E339" s="22"/>
      <c r="F339" s="22"/>
      <c r="G339" s="136"/>
      <c r="H339" s="22"/>
      <c r="I339" s="22"/>
      <c r="J339" s="22"/>
      <c r="K339" s="22"/>
      <c r="L339" s="22"/>
      <c r="M339" s="22"/>
      <c r="N339" s="22"/>
      <c r="O339" s="22"/>
      <c r="W339" s="136"/>
      <c r="X339" s="136"/>
      <c r="Y339" s="136"/>
    </row>
    <row r="340">
      <c r="A340" s="22"/>
      <c r="B340" s="22"/>
      <c r="C340" s="22"/>
      <c r="D340" s="154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W340" s="136"/>
      <c r="X340" s="136"/>
      <c r="Y340" s="136"/>
    </row>
    <row r="341">
      <c r="A341" s="22"/>
      <c r="B341" s="22"/>
      <c r="C341" s="22"/>
      <c r="D341" s="154"/>
      <c r="E341" s="22"/>
      <c r="F341" s="22"/>
      <c r="G341" s="136"/>
      <c r="H341" s="22"/>
      <c r="I341" s="22"/>
      <c r="J341" s="22"/>
      <c r="K341" s="22"/>
      <c r="L341" s="22"/>
      <c r="M341" s="22"/>
      <c r="N341" s="22"/>
      <c r="O341" s="22"/>
      <c r="W341" s="136"/>
      <c r="X341" s="136"/>
      <c r="Y341" s="136"/>
    </row>
    <row r="342">
      <c r="A342" s="22"/>
      <c r="B342" s="22"/>
      <c r="C342" s="22"/>
      <c r="D342" s="154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W342" s="136"/>
      <c r="X342" s="136"/>
      <c r="Y342" s="136"/>
    </row>
    <row r="343">
      <c r="A343" s="22"/>
      <c r="B343" s="22"/>
      <c r="C343" s="22"/>
      <c r="D343" s="154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W343" s="136"/>
      <c r="X343" s="136"/>
      <c r="Y343" s="136"/>
    </row>
    <row r="344">
      <c r="A344" s="22"/>
      <c r="B344" s="22"/>
      <c r="C344" s="22"/>
      <c r="D344" s="154"/>
      <c r="E344" s="22"/>
      <c r="F344" s="22"/>
      <c r="G344" s="136"/>
      <c r="H344" s="22"/>
      <c r="I344" s="22"/>
      <c r="J344" s="22"/>
      <c r="K344" s="22"/>
      <c r="L344" s="22"/>
      <c r="M344" s="22"/>
      <c r="N344" s="22"/>
      <c r="O344" s="22"/>
      <c r="W344" s="136"/>
      <c r="X344" s="136"/>
      <c r="Y344" s="136"/>
    </row>
    <row r="345">
      <c r="A345" s="22"/>
      <c r="B345" s="22"/>
      <c r="C345" s="22"/>
      <c r="D345" s="154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W345" s="136"/>
      <c r="X345" s="136"/>
      <c r="Y345" s="136"/>
    </row>
    <row r="346">
      <c r="A346" s="22"/>
      <c r="B346" s="22"/>
      <c r="C346" s="22"/>
      <c r="D346" s="154"/>
      <c r="E346" s="22"/>
      <c r="F346" s="22"/>
      <c r="G346" s="136"/>
      <c r="H346" s="22"/>
      <c r="I346" s="22"/>
      <c r="J346" s="22"/>
      <c r="K346" s="22"/>
      <c r="L346" s="22"/>
      <c r="M346" s="22"/>
      <c r="N346" s="22"/>
      <c r="O346" s="22"/>
      <c r="W346" s="136"/>
      <c r="X346" s="136"/>
      <c r="Y346" s="136"/>
    </row>
    <row r="347">
      <c r="A347" s="22"/>
      <c r="B347" s="22"/>
      <c r="C347" s="22"/>
      <c r="D347" s="154"/>
      <c r="E347" s="22"/>
      <c r="F347" s="22"/>
      <c r="G347" s="136"/>
      <c r="H347" s="22"/>
      <c r="I347" s="22"/>
      <c r="J347" s="22"/>
      <c r="K347" s="22"/>
      <c r="L347" s="22"/>
      <c r="M347" s="22"/>
      <c r="N347" s="22"/>
      <c r="O347" s="22"/>
      <c r="W347" s="136"/>
      <c r="X347" s="136"/>
      <c r="Y347" s="136"/>
    </row>
    <row r="348">
      <c r="A348" s="22"/>
      <c r="B348" s="22"/>
      <c r="C348" s="22"/>
      <c r="D348" s="154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W348" s="136"/>
      <c r="X348" s="136"/>
      <c r="Y348" s="136"/>
    </row>
    <row r="349">
      <c r="A349" s="22"/>
      <c r="B349" s="22"/>
      <c r="C349" s="22"/>
      <c r="D349" s="154"/>
      <c r="E349" s="22"/>
      <c r="F349" s="22"/>
      <c r="G349" s="136"/>
      <c r="H349" s="22"/>
      <c r="I349" s="22"/>
      <c r="J349" s="22"/>
      <c r="K349" s="22"/>
      <c r="L349" s="22"/>
      <c r="M349" s="22"/>
      <c r="N349" s="22"/>
      <c r="O349" s="22"/>
      <c r="W349" s="136"/>
      <c r="X349" s="136"/>
      <c r="Y349" s="136"/>
    </row>
    <row r="350">
      <c r="A350" s="22"/>
      <c r="B350" s="22"/>
      <c r="C350" s="22"/>
      <c r="D350" s="154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W350" s="136"/>
      <c r="X350" s="136"/>
      <c r="Y350" s="136"/>
    </row>
    <row r="351">
      <c r="A351" s="22"/>
      <c r="B351" s="22"/>
      <c r="C351" s="22"/>
      <c r="D351" s="154"/>
      <c r="E351" s="22"/>
      <c r="F351" s="22"/>
      <c r="G351" s="136"/>
      <c r="H351" s="22"/>
      <c r="I351" s="22"/>
      <c r="J351" s="22"/>
      <c r="K351" s="22"/>
      <c r="L351" s="22"/>
      <c r="M351" s="22"/>
      <c r="N351" s="22"/>
      <c r="O351" s="22"/>
      <c r="W351" s="136"/>
      <c r="X351" s="136"/>
      <c r="Y351" s="136"/>
    </row>
    <row r="352">
      <c r="A352" s="22"/>
      <c r="B352" s="22"/>
      <c r="C352" s="22"/>
      <c r="D352" s="154"/>
      <c r="E352" s="22"/>
      <c r="F352" s="22"/>
      <c r="G352" s="136"/>
      <c r="H352" s="22"/>
      <c r="I352" s="22"/>
      <c r="J352" s="22"/>
      <c r="K352" s="22"/>
      <c r="L352" s="22"/>
      <c r="M352" s="22"/>
      <c r="N352" s="22"/>
      <c r="O352" s="22"/>
      <c r="W352" s="136"/>
      <c r="X352" s="136"/>
      <c r="Y352" s="136"/>
    </row>
    <row r="353">
      <c r="A353" s="22"/>
      <c r="B353" s="22"/>
      <c r="C353" s="22"/>
      <c r="D353" s="154"/>
      <c r="E353" s="22"/>
      <c r="F353" s="22"/>
      <c r="G353" s="136"/>
      <c r="H353" s="22"/>
      <c r="I353" s="22"/>
      <c r="J353" s="22"/>
      <c r="K353" s="22"/>
      <c r="L353" s="22"/>
      <c r="M353" s="22"/>
      <c r="N353" s="22"/>
      <c r="O353" s="22"/>
      <c r="W353" s="136"/>
      <c r="X353" s="136"/>
      <c r="Y353" s="136"/>
    </row>
    <row r="354">
      <c r="A354" s="22"/>
      <c r="B354" s="22"/>
      <c r="C354" s="22"/>
      <c r="D354" s="154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W354" s="136"/>
      <c r="X354" s="136"/>
      <c r="Y354" s="136"/>
    </row>
    <row r="355">
      <c r="A355" s="22"/>
      <c r="B355" s="22"/>
      <c r="C355" s="22"/>
      <c r="D355" s="154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W355" s="136"/>
      <c r="X355" s="136"/>
      <c r="Y355" s="136"/>
    </row>
    <row r="356">
      <c r="A356" s="22"/>
      <c r="B356" s="22"/>
      <c r="C356" s="22"/>
      <c r="D356" s="154"/>
      <c r="E356" s="22"/>
      <c r="F356" s="22"/>
      <c r="G356" s="136"/>
      <c r="H356" s="22"/>
      <c r="I356" s="22"/>
      <c r="J356" s="22"/>
      <c r="K356" s="22"/>
      <c r="L356" s="22"/>
      <c r="M356" s="22"/>
      <c r="N356" s="22"/>
      <c r="O356" s="22"/>
      <c r="W356" s="136"/>
      <c r="X356" s="136"/>
      <c r="Y356" s="136"/>
    </row>
    <row r="357">
      <c r="A357" s="22"/>
      <c r="B357" s="22"/>
      <c r="C357" s="22"/>
      <c r="D357" s="154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W357" s="136"/>
      <c r="X357" s="136"/>
      <c r="Y357" s="136"/>
    </row>
    <row r="358">
      <c r="A358" s="22"/>
      <c r="B358" s="22"/>
      <c r="C358" s="22"/>
      <c r="D358" s="154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W358" s="136"/>
      <c r="X358" s="136"/>
      <c r="Y358" s="136"/>
    </row>
    <row r="359">
      <c r="A359" s="22"/>
      <c r="B359" s="22"/>
      <c r="C359" s="22"/>
      <c r="D359" s="154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W359" s="136"/>
      <c r="X359" s="136"/>
      <c r="Y359" s="136"/>
    </row>
    <row r="360">
      <c r="A360" s="22"/>
      <c r="B360" s="22"/>
      <c r="C360" s="22"/>
      <c r="D360" s="154"/>
      <c r="E360" s="22"/>
      <c r="F360" s="22"/>
      <c r="G360" s="136"/>
      <c r="H360" s="22"/>
      <c r="I360" s="22"/>
      <c r="J360" s="22"/>
      <c r="K360" s="22"/>
      <c r="L360" s="22"/>
      <c r="M360" s="22"/>
      <c r="N360" s="22"/>
      <c r="O360" s="22"/>
      <c r="W360" s="136"/>
      <c r="X360" s="136"/>
      <c r="Y360" s="136"/>
    </row>
    <row r="361">
      <c r="A361" s="22"/>
      <c r="B361" s="22"/>
      <c r="C361" s="22"/>
      <c r="D361" s="154"/>
      <c r="E361" s="22"/>
      <c r="F361" s="22"/>
      <c r="G361" s="136"/>
      <c r="H361" s="22"/>
      <c r="I361" s="22"/>
      <c r="J361" s="22"/>
      <c r="K361" s="22"/>
      <c r="L361" s="22"/>
      <c r="M361" s="22"/>
      <c r="N361" s="22"/>
      <c r="O361" s="22"/>
      <c r="W361" s="136"/>
      <c r="X361" s="136"/>
      <c r="Y361" s="136"/>
    </row>
    <row r="362">
      <c r="A362" s="22"/>
      <c r="B362" s="22"/>
      <c r="C362" s="22"/>
      <c r="D362" s="154"/>
      <c r="E362" s="22"/>
      <c r="F362" s="22"/>
      <c r="G362" s="136"/>
      <c r="H362" s="22"/>
      <c r="I362" s="22"/>
      <c r="J362" s="22"/>
      <c r="K362" s="22"/>
      <c r="L362" s="22"/>
      <c r="M362" s="22"/>
      <c r="N362" s="22"/>
      <c r="O362" s="22"/>
      <c r="W362" s="136"/>
      <c r="X362" s="136"/>
      <c r="Y362" s="136"/>
    </row>
    <row r="363">
      <c r="A363" s="22"/>
      <c r="B363" s="22"/>
      <c r="C363" s="22"/>
      <c r="D363" s="154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W363" s="136"/>
      <c r="X363" s="136"/>
      <c r="Y363" s="136"/>
    </row>
    <row r="364">
      <c r="A364" s="22"/>
      <c r="B364" s="22"/>
      <c r="C364" s="22"/>
      <c r="D364" s="154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W364" s="136"/>
      <c r="X364" s="136"/>
      <c r="Y364" s="136"/>
    </row>
    <row r="365">
      <c r="A365" s="22"/>
      <c r="B365" s="22"/>
      <c r="C365" s="22"/>
      <c r="D365" s="154"/>
      <c r="E365" s="22"/>
      <c r="F365" s="22"/>
      <c r="G365" s="136"/>
      <c r="H365" s="22"/>
      <c r="I365" s="22"/>
      <c r="J365" s="22"/>
      <c r="K365" s="22"/>
      <c r="L365" s="22"/>
      <c r="M365" s="22"/>
      <c r="N365" s="22"/>
      <c r="O365" s="22"/>
      <c r="W365" s="136"/>
      <c r="X365" s="136"/>
      <c r="Y365" s="136"/>
    </row>
    <row r="366">
      <c r="A366" s="22"/>
      <c r="B366" s="22"/>
      <c r="C366" s="22"/>
      <c r="D366" s="154"/>
      <c r="E366" s="22"/>
      <c r="F366" s="22"/>
      <c r="G366" s="136"/>
      <c r="H366" s="22"/>
      <c r="I366" s="22"/>
      <c r="J366" s="22"/>
      <c r="K366" s="22"/>
      <c r="L366" s="22"/>
      <c r="M366" s="22"/>
      <c r="N366" s="22"/>
      <c r="O366" s="22"/>
      <c r="W366" s="136"/>
      <c r="X366" s="136"/>
      <c r="Y366" s="136"/>
    </row>
    <row r="367">
      <c r="A367" s="22"/>
      <c r="B367" s="22"/>
      <c r="C367" s="22"/>
      <c r="D367" s="154"/>
      <c r="E367" s="22"/>
      <c r="F367" s="22"/>
      <c r="G367" s="136"/>
      <c r="H367" s="22"/>
      <c r="I367" s="22"/>
      <c r="J367" s="22"/>
      <c r="K367" s="22"/>
      <c r="L367" s="22"/>
      <c r="M367" s="22"/>
      <c r="N367" s="22"/>
      <c r="O367" s="22"/>
      <c r="W367" s="136"/>
      <c r="X367" s="136"/>
      <c r="Y367" s="136"/>
    </row>
    <row r="368">
      <c r="A368" s="22"/>
      <c r="B368" s="22"/>
      <c r="C368" s="22"/>
      <c r="D368" s="154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W368" s="136"/>
      <c r="X368" s="136"/>
      <c r="Y368" s="136"/>
    </row>
    <row r="369">
      <c r="A369" s="22"/>
      <c r="B369" s="22"/>
      <c r="C369" s="22"/>
      <c r="D369" s="154"/>
      <c r="E369" s="22"/>
      <c r="F369" s="22"/>
      <c r="G369" s="136"/>
      <c r="H369" s="22"/>
      <c r="I369" s="22"/>
      <c r="J369" s="22"/>
      <c r="K369" s="22"/>
      <c r="L369" s="22"/>
      <c r="M369" s="22"/>
      <c r="N369" s="22"/>
      <c r="O369" s="22"/>
      <c r="W369" s="136"/>
      <c r="X369" s="136"/>
      <c r="Y369" s="136"/>
    </row>
    <row r="370">
      <c r="A370" s="22"/>
      <c r="B370" s="22"/>
      <c r="C370" s="22"/>
      <c r="D370" s="154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W370" s="136"/>
      <c r="X370" s="136"/>
      <c r="Y370" s="136"/>
    </row>
    <row r="371">
      <c r="A371" s="22"/>
      <c r="B371" s="22"/>
      <c r="C371" s="22"/>
      <c r="D371" s="154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W371" s="136"/>
      <c r="X371" s="136"/>
      <c r="Y371" s="136"/>
    </row>
    <row r="372">
      <c r="A372" s="22"/>
      <c r="B372" s="22"/>
      <c r="C372" s="22"/>
      <c r="D372" s="154"/>
      <c r="E372" s="22"/>
      <c r="F372" s="22"/>
      <c r="G372" s="136"/>
      <c r="H372" s="22"/>
      <c r="I372" s="22"/>
      <c r="J372" s="22"/>
      <c r="K372" s="22"/>
      <c r="L372" s="22"/>
      <c r="M372" s="22"/>
      <c r="N372" s="22"/>
      <c r="O372" s="22"/>
      <c r="W372" s="136"/>
      <c r="X372" s="136"/>
      <c r="Y372" s="136"/>
    </row>
    <row r="373">
      <c r="A373" s="22"/>
      <c r="B373" s="22"/>
      <c r="C373" s="22"/>
      <c r="D373" s="154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W373" s="136"/>
      <c r="X373" s="136"/>
      <c r="Y373" s="136"/>
    </row>
    <row r="374">
      <c r="A374" s="22"/>
      <c r="B374" s="22"/>
      <c r="C374" s="22"/>
      <c r="D374" s="154"/>
      <c r="E374" s="22"/>
      <c r="F374" s="22"/>
      <c r="G374" s="136"/>
      <c r="H374" s="22"/>
      <c r="I374" s="22"/>
      <c r="J374" s="22"/>
      <c r="K374" s="22"/>
      <c r="L374" s="22"/>
      <c r="M374" s="22"/>
      <c r="N374" s="22"/>
      <c r="O374" s="22"/>
      <c r="W374" s="136"/>
      <c r="X374" s="136"/>
      <c r="Y374" s="136"/>
    </row>
    <row r="375">
      <c r="A375" s="22"/>
      <c r="B375" s="22"/>
      <c r="C375" s="22"/>
      <c r="D375" s="154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W375" s="136"/>
      <c r="X375" s="136"/>
      <c r="Y375" s="136"/>
    </row>
    <row r="376">
      <c r="A376" s="22"/>
      <c r="B376" s="22"/>
      <c r="C376" s="22"/>
      <c r="D376" s="154"/>
      <c r="E376" s="22"/>
      <c r="F376" s="22"/>
      <c r="G376" s="136"/>
      <c r="H376" s="22"/>
      <c r="I376" s="22"/>
      <c r="J376" s="22"/>
      <c r="K376" s="22"/>
      <c r="L376" s="22"/>
      <c r="M376" s="22"/>
      <c r="N376" s="22"/>
      <c r="O376" s="22"/>
      <c r="W376" s="136"/>
      <c r="X376" s="136"/>
      <c r="Y376" s="136"/>
    </row>
    <row r="377">
      <c r="A377" s="22"/>
      <c r="B377" s="22"/>
      <c r="C377" s="22"/>
      <c r="D377" s="154"/>
      <c r="E377" s="22"/>
      <c r="F377" s="22"/>
      <c r="G377" s="136"/>
      <c r="H377" s="22"/>
      <c r="I377" s="22"/>
      <c r="J377" s="22"/>
      <c r="K377" s="22"/>
      <c r="L377" s="22"/>
      <c r="M377" s="22"/>
      <c r="N377" s="22"/>
      <c r="O377" s="22"/>
      <c r="W377" s="136"/>
      <c r="X377" s="136"/>
      <c r="Y377" s="136"/>
    </row>
    <row r="378">
      <c r="A378" s="22"/>
      <c r="B378" s="22"/>
      <c r="C378" s="22"/>
      <c r="D378" s="154"/>
      <c r="E378" s="22"/>
      <c r="F378" s="22"/>
      <c r="G378" s="136"/>
      <c r="H378" s="22"/>
      <c r="I378" s="22"/>
      <c r="J378" s="22"/>
      <c r="K378" s="22"/>
      <c r="L378" s="22"/>
      <c r="M378" s="22"/>
      <c r="N378" s="22"/>
      <c r="O378" s="22"/>
      <c r="W378" s="136"/>
      <c r="X378" s="136"/>
      <c r="Y378" s="136"/>
    </row>
    <row r="379">
      <c r="A379" s="22"/>
      <c r="B379" s="22"/>
      <c r="C379" s="22"/>
      <c r="D379" s="154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W379" s="136"/>
      <c r="X379" s="136"/>
      <c r="Y379" s="136"/>
    </row>
    <row r="380">
      <c r="A380" s="22"/>
      <c r="B380" s="22"/>
      <c r="C380" s="22"/>
      <c r="D380" s="154"/>
      <c r="E380" s="22"/>
      <c r="F380" s="22"/>
      <c r="G380" s="136"/>
      <c r="H380" s="22"/>
      <c r="I380" s="22"/>
      <c r="J380" s="22"/>
      <c r="K380" s="22"/>
      <c r="L380" s="22"/>
      <c r="M380" s="22"/>
      <c r="N380" s="22"/>
      <c r="O380" s="22"/>
      <c r="W380" s="136"/>
      <c r="X380" s="136"/>
      <c r="Y380" s="136"/>
    </row>
    <row r="381">
      <c r="A381" s="22"/>
      <c r="B381" s="22"/>
      <c r="C381" s="22"/>
      <c r="D381" s="154"/>
      <c r="E381" s="22"/>
      <c r="F381" s="22"/>
      <c r="G381" s="136"/>
      <c r="H381" s="22"/>
      <c r="I381" s="22"/>
      <c r="J381" s="22"/>
      <c r="K381" s="22"/>
      <c r="L381" s="22"/>
      <c r="M381" s="22"/>
      <c r="N381" s="22"/>
      <c r="O381" s="22"/>
      <c r="W381" s="136"/>
      <c r="X381" s="136"/>
      <c r="Y381" s="136"/>
    </row>
    <row r="382">
      <c r="A382" s="22"/>
      <c r="B382" s="22"/>
      <c r="C382" s="22"/>
      <c r="D382" s="154"/>
      <c r="E382" s="22"/>
      <c r="F382" s="22"/>
      <c r="G382" s="136"/>
      <c r="H382" s="22"/>
      <c r="I382" s="22"/>
      <c r="J382" s="22"/>
      <c r="K382" s="22"/>
      <c r="L382" s="22"/>
      <c r="M382" s="22"/>
      <c r="N382" s="22"/>
      <c r="O382" s="22"/>
      <c r="W382" s="136"/>
      <c r="X382" s="136"/>
      <c r="Y382" s="136"/>
    </row>
    <row r="383">
      <c r="A383" s="22"/>
      <c r="B383" s="22"/>
      <c r="C383" s="22"/>
      <c r="D383" s="154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W383" s="136"/>
      <c r="X383" s="136"/>
      <c r="Y383" s="136"/>
    </row>
    <row r="384">
      <c r="A384" s="22"/>
      <c r="B384" s="22"/>
      <c r="C384" s="22"/>
      <c r="D384" s="154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W384" s="136"/>
      <c r="X384" s="136"/>
      <c r="Y384" s="136"/>
    </row>
    <row r="385">
      <c r="A385" s="22"/>
      <c r="B385" s="22"/>
      <c r="C385" s="22"/>
      <c r="D385" s="154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W385" s="136"/>
      <c r="X385" s="136"/>
      <c r="Y385" s="136"/>
    </row>
    <row r="386">
      <c r="A386" s="22"/>
      <c r="B386" s="22"/>
      <c r="C386" s="22"/>
      <c r="D386" s="154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W386" s="136"/>
      <c r="X386" s="136"/>
      <c r="Y386" s="136"/>
    </row>
    <row r="387">
      <c r="A387" s="22"/>
      <c r="B387" s="22"/>
      <c r="C387" s="22"/>
      <c r="D387" s="154"/>
      <c r="E387" s="22"/>
      <c r="F387" s="22"/>
      <c r="G387" s="136"/>
      <c r="H387" s="22"/>
      <c r="I387" s="22"/>
      <c r="J387" s="22"/>
      <c r="K387" s="22"/>
      <c r="L387" s="22"/>
      <c r="M387" s="22"/>
      <c r="N387" s="22"/>
      <c r="O387" s="22"/>
      <c r="W387" s="136"/>
      <c r="X387" s="136"/>
      <c r="Y387" s="136"/>
    </row>
    <row r="388">
      <c r="A388" s="22"/>
      <c r="B388" s="22"/>
      <c r="C388" s="22"/>
      <c r="D388" s="154"/>
      <c r="E388" s="22"/>
      <c r="F388" s="22"/>
      <c r="G388" s="136"/>
      <c r="H388" s="22"/>
      <c r="I388" s="22"/>
      <c r="J388" s="22"/>
      <c r="K388" s="22"/>
      <c r="L388" s="22"/>
      <c r="M388" s="22"/>
      <c r="N388" s="22"/>
      <c r="O388" s="22"/>
      <c r="W388" s="136"/>
      <c r="X388" s="136"/>
      <c r="Y388" s="136"/>
    </row>
    <row r="389">
      <c r="A389" s="22"/>
      <c r="B389" s="22"/>
      <c r="C389" s="22"/>
      <c r="D389" s="154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W389" s="136"/>
      <c r="X389" s="136"/>
      <c r="Y389" s="136"/>
    </row>
    <row r="390">
      <c r="A390" s="22"/>
      <c r="B390" s="22"/>
      <c r="C390" s="22"/>
      <c r="D390" s="154"/>
      <c r="E390" s="22"/>
      <c r="F390" s="22"/>
      <c r="G390" s="136"/>
      <c r="H390" s="22"/>
      <c r="I390" s="22"/>
      <c r="J390" s="22"/>
      <c r="K390" s="22"/>
      <c r="L390" s="22"/>
      <c r="M390" s="22"/>
      <c r="N390" s="22"/>
      <c r="O390" s="22"/>
      <c r="W390" s="136"/>
      <c r="X390" s="136"/>
      <c r="Y390" s="136"/>
    </row>
    <row r="391">
      <c r="A391" s="22"/>
      <c r="B391" s="22"/>
      <c r="C391" s="22"/>
      <c r="D391" s="154"/>
      <c r="E391" s="22"/>
      <c r="F391" s="22"/>
      <c r="G391" s="136"/>
      <c r="H391" s="22"/>
      <c r="I391" s="22"/>
      <c r="J391" s="22"/>
      <c r="K391" s="22"/>
      <c r="L391" s="22"/>
      <c r="M391" s="22"/>
      <c r="N391" s="22"/>
      <c r="O391" s="22"/>
      <c r="W391" s="136"/>
      <c r="X391" s="136"/>
      <c r="Y391" s="136"/>
    </row>
    <row r="392">
      <c r="A392" s="22"/>
      <c r="B392" s="22"/>
      <c r="C392" s="22"/>
      <c r="D392" s="154"/>
      <c r="E392" s="22"/>
      <c r="F392" s="22"/>
      <c r="G392" s="136"/>
      <c r="H392" s="22"/>
      <c r="I392" s="22"/>
      <c r="J392" s="22"/>
      <c r="K392" s="22"/>
      <c r="L392" s="22"/>
      <c r="M392" s="22"/>
      <c r="N392" s="22"/>
      <c r="O392" s="22"/>
      <c r="W392" s="136"/>
      <c r="X392" s="136"/>
      <c r="Y392" s="136"/>
    </row>
    <row r="393">
      <c r="A393" s="22"/>
      <c r="B393" s="22"/>
      <c r="C393" s="22"/>
      <c r="D393" s="154"/>
      <c r="E393" s="22"/>
      <c r="F393" s="22"/>
      <c r="G393" s="136"/>
      <c r="H393" s="22"/>
      <c r="I393" s="22"/>
      <c r="J393" s="22"/>
      <c r="K393" s="22"/>
      <c r="L393" s="22"/>
      <c r="M393" s="22"/>
      <c r="N393" s="22"/>
      <c r="O393" s="22"/>
      <c r="W393" s="136"/>
      <c r="X393" s="136"/>
      <c r="Y393" s="136"/>
    </row>
    <row r="394">
      <c r="A394" s="22"/>
      <c r="B394" s="22"/>
      <c r="C394" s="22"/>
      <c r="D394" s="154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W394" s="136"/>
      <c r="X394" s="136"/>
      <c r="Y394" s="136"/>
    </row>
    <row r="395">
      <c r="A395" s="22"/>
      <c r="B395" s="22"/>
      <c r="C395" s="22"/>
      <c r="D395" s="154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W395" s="136"/>
      <c r="X395" s="136"/>
      <c r="Y395" s="136"/>
    </row>
    <row r="396">
      <c r="A396" s="22"/>
      <c r="B396" s="22"/>
      <c r="C396" s="22"/>
      <c r="D396" s="154"/>
      <c r="E396" s="22"/>
      <c r="F396" s="22"/>
      <c r="G396" s="136"/>
      <c r="H396" s="22"/>
      <c r="I396" s="22"/>
      <c r="J396" s="22"/>
      <c r="K396" s="22"/>
      <c r="L396" s="22"/>
      <c r="M396" s="22"/>
      <c r="N396" s="22"/>
      <c r="O396" s="22"/>
      <c r="W396" s="136"/>
      <c r="X396" s="136"/>
      <c r="Y396" s="136"/>
    </row>
    <row r="397">
      <c r="A397" s="22"/>
      <c r="B397" s="22"/>
      <c r="C397" s="22"/>
      <c r="D397" s="154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W397" s="136"/>
      <c r="X397" s="136"/>
      <c r="Y397" s="136"/>
    </row>
    <row r="398">
      <c r="A398" s="22"/>
      <c r="B398" s="22"/>
      <c r="C398" s="22"/>
      <c r="D398" s="154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W398" s="136"/>
      <c r="X398" s="136"/>
      <c r="Y398" s="136"/>
    </row>
    <row r="399">
      <c r="A399" s="22"/>
      <c r="B399" s="22"/>
      <c r="C399" s="22"/>
      <c r="D399" s="154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W399" s="136"/>
      <c r="X399" s="136"/>
      <c r="Y399" s="136"/>
    </row>
    <row r="400">
      <c r="A400" s="22"/>
      <c r="B400" s="22"/>
      <c r="C400" s="22"/>
      <c r="D400" s="154"/>
      <c r="E400" s="22"/>
      <c r="F400" s="22"/>
      <c r="G400" s="136"/>
      <c r="H400" s="22"/>
      <c r="I400" s="22"/>
      <c r="J400" s="22"/>
      <c r="K400" s="22"/>
      <c r="L400" s="22"/>
      <c r="M400" s="22"/>
      <c r="N400" s="22"/>
      <c r="O400" s="22"/>
      <c r="W400" s="136"/>
      <c r="X400" s="136"/>
      <c r="Y400" s="136"/>
    </row>
    <row r="401">
      <c r="A401" s="22"/>
      <c r="B401" s="22"/>
      <c r="C401" s="22"/>
      <c r="D401" s="154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W401" s="136"/>
      <c r="X401" s="136"/>
      <c r="Y401" s="136"/>
    </row>
    <row r="402">
      <c r="A402" s="22"/>
      <c r="B402" s="22"/>
      <c r="C402" s="22"/>
      <c r="D402" s="154"/>
      <c r="E402" s="22"/>
      <c r="F402" s="22"/>
      <c r="G402" s="136"/>
      <c r="H402" s="22"/>
      <c r="I402" s="22"/>
      <c r="J402" s="22"/>
      <c r="K402" s="22"/>
      <c r="L402" s="22"/>
      <c r="M402" s="22"/>
      <c r="N402" s="22"/>
      <c r="O402" s="22"/>
      <c r="W402" s="136"/>
      <c r="X402" s="136"/>
      <c r="Y402" s="136"/>
    </row>
    <row r="403">
      <c r="A403" s="22"/>
      <c r="B403" s="22"/>
      <c r="C403" s="22"/>
      <c r="D403" s="154"/>
      <c r="E403" s="22"/>
      <c r="F403" s="22"/>
      <c r="G403" s="136"/>
      <c r="H403" s="22"/>
      <c r="I403" s="22"/>
      <c r="J403" s="22"/>
      <c r="K403" s="22"/>
      <c r="L403" s="22"/>
      <c r="M403" s="22"/>
      <c r="N403" s="22"/>
      <c r="O403" s="22"/>
      <c r="W403" s="136"/>
      <c r="X403" s="136"/>
      <c r="Y403" s="136"/>
    </row>
    <row r="404">
      <c r="A404" s="22"/>
      <c r="B404" s="22"/>
      <c r="C404" s="22"/>
      <c r="D404" s="154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W404" s="136"/>
      <c r="X404" s="136"/>
      <c r="Y404" s="136"/>
    </row>
    <row r="405">
      <c r="A405" s="22"/>
      <c r="B405" s="22"/>
      <c r="C405" s="22"/>
      <c r="D405" s="154"/>
      <c r="E405" s="22"/>
      <c r="F405" s="22"/>
      <c r="G405" s="136"/>
      <c r="H405" s="22"/>
      <c r="I405" s="22"/>
      <c r="J405" s="22"/>
      <c r="K405" s="22"/>
      <c r="L405" s="22"/>
      <c r="M405" s="22"/>
      <c r="N405" s="22"/>
      <c r="O405" s="22"/>
      <c r="W405" s="136"/>
      <c r="X405" s="136"/>
      <c r="Y405" s="136"/>
    </row>
    <row r="406">
      <c r="A406" s="22"/>
      <c r="B406" s="22"/>
      <c r="C406" s="22"/>
      <c r="D406" s="154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W406" s="136"/>
      <c r="X406" s="136"/>
      <c r="Y406" s="136"/>
    </row>
    <row r="407">
      <c r="A407" s="22"/>
      <c r="B407" s="22"/>
      <c r="C407" s="22"/>
      <c r="D407" s="154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W407" s="136"/>
      <c r="X407" s="136"/>
      <c r="Y407" s="136"/>
    </row>
    <row r="408">
      <c r="A408" s="22"/>
      <c r="B408" s="22"/>
      <c r="C408" s="22"/>
      <c r="D408" s="154"/>
      <c r="E408" s="22"/>
      <c r="F408" s="22"/>
      <c r="G408" s="136"/>
      <c r="H408" s="22"/>
      <c r="I408" s="22"/>
      <c r="J408" s="22"/>
      <c r="K408" s="22"/>
      <c r="L408" s="22"/>
      <c r="M408" s="22"/>
      <c r="N408" s="22"/>
      <c r="O408" s="22"/>
      <c r="W408" s="136"/>
      <c r="X408" s="136"/>
      <c r="Y408" s="136"/>
    </row>
    <row r="409">
      <c r="A409" s="22"/>
      <c r="B409" s="22"/>
      <c r="C409" s="22"/>
      <c r="D409" s="154"/>
      <c r="E409" s="22"/>
      <c r="F409" s="22"/>
      <c r="G409" s="136"/>
      <c r="H409" s="22"/>
      <c r="I409" s="22"/>
      <c r="J409" s="22"/>
      <c r="K409" s="22"/>
      <c r="L409" s="22"/>
      <c r="M409" s="22"/>
      <c r="N409" s="22"/>
      <c r="O409" s="22"/>
      <c r="W409" s="136"/>
      <c r="X409" s="136"/>
      <c r="Y409" s="136"/>
    </row>
    <row r="410">
      <c r="A410" s="22"/>
      <c r="B410" s="22"/>
      <c r="C410" s="22"/>
      <c r="D410" s="154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W410" s="136"/>
      <c r="X410" s="136"/>
      <c r="Y410" s="136"/>
    </row>
    <row r="411">
      <c r="A411" s="22"/>
      <c r="B411" s="22"/>
      <c r="C411" s="22"/>
      <c r="D411" s="154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W411" s="136"/>
      <c r="X411" s="136"/>
      <c r="Y411" s="136"/>
    </row>
    <row r="412">
      <c r="A412" s="22"/>
      <c r="B412" s="22"/>
      <c r="C412" s="22"/>
      <c r="D412" s="154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W412" s="136"/>
      <c r="X412" s="136"/>
      <c r="Y412" s="136"/>
    </row>
    <row r="413">
      <c r="A413" s="22"/>
      <c r="B413" s="22"/>
      <c r="C413" s="22"/>
      <c r="D413" s="154"/>
      <c r="E413" s="22"/>
      <c r="F413" s="22"/>
      <c r="G413" s="136"/>
      <c r="H413" s="22"/>
      <c r="I413" s="22"/>
      <c r="J413" s="22"/>
      <c r="K413" s="22"/>
      <c r="L413" s="22"/>
      <c r="M413" s="22"/>
      <c r="N413" s="22"/>
      <c r="O413" s="22"/>
      <c r="W413" s="136"/>
      <c r="X413" s="136"/>
      <c r="Y413" s="136"/>
    </row>
    <row r="414">
      <c r="A414" s="22"/>
      <c r="B414" s="22"/>
      <c r="C414" s="22"/>
      <c r="D414" s="154"/>
      <c r="E414" s="22"/>
      <c r="F414" s="22"/>
      <c r="G414" s="136"/>
      <c r="H414" s="22"/>
      <c r="I414" s="22"/>
      <c r="J414" s="22"/>
      <c r="K414" s="22"/>
      <c r="L414" s="22"/>
      <c r="M414" s="22"/>
      <c r="N414" s="22"/>
      <c r="O414" s="22"/>
      <c r="W414" s="136"/>
      <c r="X414" s="136"/>
      <c r="Y414" s="136"/>
    </row>
    <row r="415">
      <c r="A415" s="22"/>
      <c r="B415" s="22"/>
      <c r="C415" s="22"/>
      <c r="D415" s="154"/>
      <c r="E415" s="22"/>
      <c r="F415" s="22"/>
      <c r="G415" s="136"/>
      <c r="H415" s="22"/>
      <c r="I415" s="22"/>
      <c r="J415" s="22"/>
      <c r="K415" s="22"/>
      <c r="L415" s="22"/>
      <c r="M415" s="22"/>
      <c r="N415" s="22"/>
      <c r="O415" s="22"/>
      <c r="W415" s="136"/>
      <c r="X415" s="136"/>
      <c r="Y415" s="136"/>
    </row>
    <row r="416">
      <c r="A416" s="22"/>
      <c r="B416" s="22"/>
      <c r="C416" s="22"/>
      <c r="D416" s="154"/>
      <c r="E416" s="22"/>
      <c r="F416" s="22"/>
      <c r="G416" s="136"/>
      <c r="H416" s="22"/>
      <c r="I416" s="22"/>
      <c r="J416" s="22"/>
      <c r="K416" s="22"/>
      <c r="L416" s="22"/>
      <c r="M416" s="22"/>
      <c r="N416" s="22"/>
      <c r="O416" s="22"/>
      <c r="W416" s="136"/>
      <c r="X416" s="136"/>
      <c r="Y416" s="136"/>
    </row>
    <row r="417">
      <c r="A417" s="22"/>
      <c r="B417" s="22"/>
      <c r="C417" s="22"/>
      <c r="D417" s="154"/>
      <c r="E417" s="22"/>
      <c r="F417" s="22"/>
      <c r="G417" s="136"/>
      <c r="H417" s="22"/>
      <c r="I417" s="22"/>
      <c r="J417" s="22"/>
      <c r="K417" s="22"/>
      <c r="L417" s="22"/>
      <c r="M417" s="22"/>
      <c r="N417" s="22"/>
      <c r="O417" s="22"/>
      <c r="W417" s="136"/>
      <c r="X417" s="136"/>
      <c r="Y417" s="136"/>
    </row>
    <row r="418">
      <c r="A418" s="22"/>
      <c r="B418" s="22"/>
      <c r="C418" s="22"/>
      <c r="D418" s="154"/>
      <c r="E418" s="22"/>
      <c r="F418" s="22"/>
      <c r="G418" s="136"/>
      <c r="H418" s="22"/>
      <c r="I418" s="22"/>
      <c r="J418" s="22"/>
      <c r="K418" s="22"/>
      <c r="L418" s="22"/>
      <c r="M418" s="22"/>
      <c r="N418" s="22"/>
      <c r="O418" s="22"/>
      <c r="W418" s="136"/>
      <c r="X418" s="136"/>
      <c r="Y418" s="136"/>
    </row>
    <row r="419">
      <c r="A419" s="22"/>
      <c r="B419" s="22"/>
      <c r="C419" s="22"/>
      <c r="D419" s="154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W419" s="136"/>
      <c r="X419" s="136"/>
      <c r="Y419" s="136"/>
    </row>
    <row r="420">
      <c r="A420" s="22"/>
      <c r="B420" s="22"/>
      <c r="C420" s="22"/>
      <c r="D420" s="154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W420" s="136"/>
      <c r="X420" s="136"/>
      <c r="Y420" s="136"/>
    </row>
    <row r="421">
      <c r="A421" s="22"/>
      <c r="B421" s="22"/>
      <c r="C421" s="22"/>
      <c r="D421" s="154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W421" s="136"/>
      <c r="X421" s="136"/>
      <c r="Y421" s="136"/>
    </row>
    <row r="422">
      <c r="A422" s="22"/>
      <c r="B422" s="22"/>
      <c r="C422" s="22"/>
      <c r="D422" s="154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W422" s="136"/>
      <c r="X422" s="136"/>
      <c r="Y422" s="136"/>
    </row>
    <row r="423">
      <c r="A423" s="22"/>
      <c r="B423" s="22"/>
      <c r="C423" s="22"/>
      <c r="D423" s="154"/>
      <c r="E423" s="22"/>
      <c r="F423" s="22"/>
      <c r="G423" s="136"/>
      <c r="H423" s="22"/>
      <c r="I423" s="22"/>
      <c r="J423" s="22"/>
      <c r="K423" s="22"/>
      <c r="L423" s="22"/>
      <c r="M423" s="22"/>
      <c r="N423" s="22"/>
      <c r="O423" s="22"/>
      <c r="W423" s="136"/>
      <c r="X423" s="136"/>
      <c r="Y423" s="136"/>
    </row>
    <row r="424">
      <c r="A424" s="22"/>
      <c r="B424" s="22"/>
      <c r="C424" s="22"/>
      <c r="D424" s="154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W424" s="136"/>
      <c r="X424" s="136"/>
      <c r="Y424" s="136"/>
    </row>
    <row r="425">
      <c r="A425" s="22"/>
      <c r="B425" s="22"/>
      <c r="C425" s="22"/>
      <c r="D425" s="154"/>
      <c r="E425" s="22"/>
      <c r="F425" s="22"/>
      <c r="G425" s="136"/>
      <c r="H425" s="22"/>
      <c r="I425" s="22"/>
      <c r="J425" s="22"/>
      <c r="K425" s="22"/>
      <c r="L425" s="22"/>
      <c r="M425" s="22"/>
      <c r="N425" s="22"/>
      <c r="O425" s="22"/>
      <c r="W425" s="136"/>
      <c r="X425" s="136"/>
      <c r="Y425" s="136"/>
    </row>
    <row r="426">
      <c r="A426" s="22"/>
      <c r="B426" s="22"/>
      <c r="C426" s="22"/>
      <c r="D426" s="154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W426" s="136"/>
      <c r="X426" s="136"/>
      <c r="Y426" s="136"/>
    </row>
    <row r="427">
      <c r="A427" s="22"/>
      <c r="B427" s="22"/>
      <c r="C427" s="136"/>
      <c r="D427" s="154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W427" s="136"/>
      <c r="X427" s="136"/>
      <c r="Y427" s="136"/>
    </row>
    <row r="428">
      <c r="A428" s="22"/>
      <c r="B428" s="22"/>
      <c r="C428" s="22"/>
      <c r="D428" s="154"/>
      <c r="E428" s="22"/>
      <c r="F428" s="22"/>
      <c r="G428" s="136"/>
      <c r="H428" s="22"/>
      <c r="I428" s="22"/>
      <c r="J428" s="22"/>
      <c r="K428" s="22"/>
      <c r="L428" s="22"/>
      <c r="M428" s="22"/>
      <c r="N428" s="22"/>
      <c r="O428" s="22"/>
      <c r="W428" s="136"/>
      <c r="X428" s="136"/>
      <c r="Y428" s="136"/>
    </row>
    <row r="429">
      <c r="A429" s="22"/>
      <c r="B429" s="22"/>
      <c r="C429" s="22"/>
      <c r="D429" s="154"/>
      <c r="E429" s="22"/>
      <c r="F429" s="22"/>
      <c r="G429" s="136"/>
      <c r="H429" s="22"/>
      <c r="I429" s="22"/>
      <c r="J429" s="22"/>
      <c r="K429" s="22"/>
      <c r="L429" s="22"/>
      <c r="M429" s="22"/>
      <c r="N429" s="22"/>
      <c r="O429" s="22"/>
      <c r="W429" s="136"/>
      <c r="X429" s="136"/>
      <c r="Y429" s="136"/>
    </row>
    <row r="430">
      <c r="A430" s="22"/>
      <c r="B430" s="22"/>
      <c r="C430" s="22"/>
      <c r="D430" s="154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W430" s="136"/>
      <c r="X430" s="136"/>
      <c r="Y430" s="136"/>
    </row>
    <row r="431">
      <c r="A431" s="22"/>
      <c r="B431" s="22"/>
      <c r="C431" s="22"/>
      <c r="D431" s="154"/>
      <c r="E431" s="22"/>
      <c r="F431" s="22"/>
      <c r="G431" s="136"/>
      <c r="H431" s="22"/>
      <c r="I431" s="22"/>
      <c r="J431" s="22"/>
      <c r="K431" s="22"/>
      <c r="L431" s="22"/>
      <c r="M431" s="22"/>
      <c r="N431" s="22"/>
      <c r="O431" s="22"/>
      <c r="W431" s="136"/>
      <c r="X431" s="136"/>
      <c r="Y431" s="136"/>
    </row>
    <row r="432">
      <c r="A432" s="22"/>
      <c r="B432" s="22"/>
      <c r="C432" s="22"/>
      <c r="D432" s="154"/>
      <c r="E432" s="22"/>
      <c r="F432" s="22"/>
      <c r="G432" s="136"/>
      <c r="H432" s="22"/>
      <c r="I432" s="22"/>
      <c r="J432" s="22"/>
      <c r="K432" s="22"/>
      <c r="L432" s="22"/>
      <c r="M432" s="22"/>
      <c r="N432" s="22"/>
      <c r="O432" s="22"/>
      <c r="W432" s="136"/>
      <c r="X432" s="136"/>
      <c r="Y432" s="136"/>
    </row>
    <row r="433">
      <c r="A433" s="22"/>
      <c r="B433" s="22"/>
      <c r="C433" s="22"/>
      <c r="D433" s="154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W433" s="136"/>
      <c r="X433" s="136"/>
      <c r="Y433" s="136"/>
    </row>
    <row r="434">
      <c r="A434" s="22"/>
      <c r="B434" s="22"/>
      <c r="C434" s="22"/>
      <c r="D434" s="154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W434" s="136"/>
      <c r="X434" s="136"/>
      <c r="Y434" s="136"/>
    </row>
    <row r="435">
      <c r="A435" s="22"/>
      <c r="B435" s="22"/>
      <c r="C435" s="22"/>
      <c r="D435" s="154"/>
      <c r="E435" s="22"/>
      <c r="F435" s="22"/>
      <c r="G435" s="136"/>
      <c r="H435" s="22"/>
      <c r="I435" s="22"/>
      <c r="J435" s="22"/>
      <c r="K435" s="22"/>
      <c r="L435" s="22"/>
      <c r="M435" s="22"/>
      <c r="N435" s="22"/>
      <c r="O435" s="22"/>
      <c r="W435" s="136"/>
      <c r="X435" s="136"/>
      <c r="Y435" s="136"/>
    </row>
    <row r="436">
      <c r="A436" s="22"/>
      <c r="B436" s="22"/>
      <c r="C436" s="22"/>
      <c r="D436" s="154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W436" s="136"/>
      <c r="X436" s="136"/>
      <c r="Y436" s="136"/>
    </row>
    <row r="437">
      <c r="A437" s="22"/>
      <c r="B437" s="22"/>
      <c r="C437" s="22"/>
      <c r="D437" s="154"/>
      <c r="E437" s="22"/>
      <c r="F437" s="22"/>
      <c r="G437" s="136"/>
      <c r="H437" s="22"/>
      <c r="I437" s="22"/>
      <c r="J437" s="22"/>
      <c r="K437" s="22"/>
      <c r="L437" s="22"/>
      <c r="M437" s="22"/>
      <c r="N437" s="22"/>
      <c r="O437" s="22"/>
      <c r="W437" s="136"/>
      <c r="X437" s="136"/>
      <c r="Y437" s="136"/>
    </row>
    <row r="438">
      <c r="A438" s="22"/>
      <c r="B438" s="22"/>
      <c r="C438" s="22"/>
      <c r="D438" s="154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W438" s="136"/>
      <c r="X438" s="136"/>
      <c r="Y438" s="136"/>
    </row>
    <row r="439">
      <c r="A439" s="22"/>
      <c r="B439" s="22"/>
      <c r="C439" s="22"/>
      <c r="D439" s="154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W439" s="136"/>
      <c r="X439" s="136"/>
      <c r="Y439" s="136"/>
    </row>
    <row r="440">
      <c r="A440" s="22"/>
      <c r="B440" s="22"/>
      <c r="C440" s="22"/>
      <c r="D440" s="154"/>
      <c r="E440" s="22"/>
      <c r="F440" s="22"/>
      <c r="G440" s="136"/>
      <c r="H440" s="22"/>
      <c r="I440" s="22"/>
      <c r="J440" s="22"/>
      <c r="K440" s="22"/>
      <c r="L440" s="22"/>
      <c r="M440" s="22"/>
      <c r="N440" s="22"/>
      <c r="O440" s="22"/>
      <c r="W440" s="136"/>
      <c r="X440" s="136"/>
      <c r="Y440" s="136"/>
    </row>
    <row r="441">
      <c r="A441" s="22"/>
      <c r="B441" s="22"/>
      <c r="C441" s="22"/>
      <c r="D441" s="154"/>
      <c r="E441" s="22"/>
      <c r="F441" s="22"/>
      <c r="G441" s="136"/>
      <c r="H441" s="22"/>
      <c r="I441" s="22"/>
      <c r="J441" s="22"/>
      <c r="K441" s="22"/>
      <c r="L441" s="22"/>
      <c r="M441" s="22"/>
      <c r="N441" s="22"/>
      <c r="O441" s="22"/>
      <c r="W441" s="136"/>
      <c r="X441" s="136"/>
      <c r="Y441" s="136"/>
    </row>
    <row r="442">
      <c r="A442" s="22"/>
      <c r="B442" s="22"/>
      <c r="C442" s="22"/>
      <c r="D442" s="154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W442" s="136"/>
      <c r="X442" s="136"/>
      <c r="Y442" s="136"/>
    </row>
    <row r="443">
      <c r="A443" s="22"/>
      <c r="B443" s="22"/>
      <c r="C443" s="22"/>
      <c r="D443" s="154"/>
      <c r="E443" s="22"/>
      <c r="F443" s="22"/>
      <c r="G443" s="136"/>
      <c r="H443" s="22"/>
      <c r="I443" s="22"/>
      <c r="J443" s="22"/>
      <c r="K443" s="22"/>
      <c r="L443" s="22"/>
      <c r="M443" s="22"/>
      <c r="N443" s="22"/>
      <c r="O443" s="22"/>
      <c r="W443" s="136"/>
      <c r="X443" s="136"/>
      <c r="Y443" s="136"/>
    </row>
    <row r="444">
      <c r="A444" s="22"/>
      <c r="B444" s="22"/>
      <c r="C444" s="22"/>
      <c r="D444" s="154"/>
      <c r="E444" s="22"/>
      <c r="F444" s="22"/>
      <c r="G444" s="136"/>
      <c r="H444" s="22"/>
      <c r="I444" s="22"/>
      <c r="J444" s="22"/>
      <c r="K444" s="22"/>
      <c r="L444" s="22"/>
      <c r="M444" s="22"/>
      <c r="N444" s="22"/>
      <c r="O444" s="22"/>
      <c r="W444" s="136"/>
      <c r="X444" s="136"/>
      <c r="Y444" s="136"/>
    </row>
    <row r="445">
      <c r="A445" s="22"/>
      <c r="B445" s="22"/>
      <c r="C445" s="22"/>
      <c r="D445" s="154"/>
      <c r="E445" s="22"/>
      <c r="F445" s="22"/>
      <c r="G445" s="136"/>
      <c r="H445" s="22"/>
      <c r="I445" s="22"/>
      <c r="J445" s="22"/>
      <c r="K445" s="22"/>
      <c r="L445" s="22"/>
      <c r="M445" s="22"/>
      <c r="N445" s="22"/>
      <c r="O445" s="22"/>
      <c r="W445" s="136"/>
      <c r="X445" s="136"/>
      <c r="Y445" s="136"/>
    </row>
    <row r="446">
      <c r="A446" s="22"/>
      <c r="B446" s="22"/>
      <c r="C446" s="22"/>
      <c r="D446" s="154"/>
      <c r="E446" s="22"/>
      <c r="F446" s="22"/>
      <c r="G446" s="136"/>
      <c r="H446" s="22"/>
      <c r="I446" s="22"/>
      <c r="J446" s="22"/>
      <c r="K446" s="22"/>
      <c r="L446" s="22"/>
      <c r="M446" s="22"/>
      <c r="N446" s="22"/>
      <c r="O446" s="22"/>
      <c r="W446" s="136"/>
      <c r="X446" s="136"/>
      <c r="Y446" s="136"/>
    </row>
    <row r="447">
      <c r="A447" s="22"/>
      <c r="B447" s="22"/>
      <c r="C447" s="22"/>
      <c r="D447" s="154"/>
      <c r="E447" s="22"/>
      <c r="F447" s="22"/>
      <c r="G447" s="136"/>
      <c r="H447" s="22"/>
      <c r="I447" s="22"/>
      <c r="J447" s="22"/>
      <c r="K447" s="22"/>
      <c r="L447" s="22"/>
      <c r="M447" s="22"/>
      <c r="N447" s="22"/>
      <c r="O447" s="22"/>
      <c r="W447" s="136"/>
      <c r="X447" s="136"/>
      <c r="Y447" s="136"/>
    </row>
    <row r="448">
      <c r="A448" s="221"/>
      <c r="B448" s="22"/>
      <c r="C448" s="22"/>
      <c r="D448" s="154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W448" s="136"/>
      <c r="X448" s="136"/>
      <c r="Y448" s="136"/>
    </row>
    <row r="449">
      <c r="A449" s="22"/>
      <c r="B449" s="22"/>
      <c r="C449" s="22"/>
      <c r="D449" s="154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W449" s="136"/>
      <c r="X449" s="136"/>
      <c r="Y449" s="136"/>
    </row>
    <row r="450">
      <c r="A450" s="22"/>
      <c r="B450" s="22"/>
      <c r="C450" s="22"/>
      <c r="D450" s="154"/>
      <c r="E450" s="22"/>
      <c r="F450" s="22"/>
      <c r="G450" s="136"/>
      <c r="H450" s="22"/>
      <c r="I450" s="22"/>
      <c r="J450" s="22"/>
      <c r="K450" s="22"/>
      <c r="L450" s="22"/>
      <c r="M450" s="22"/>
      <c r="N450" s="22"/>
      <c r="O450" s="22"/>
      <c r="W450" s="136"/>
      <c r="X450" s="136"/>
      <c r="Y450" s="136"/>
    </row>
    <row r="451">
      <c r="A451" s="22"/>
      <c r="B451" s="22"/>
      <c r="C451" s="22"/>
      <c r="D451" s="154"/>
      <c r="E451" s="22"/>
      <c r="F451" s="22"/>
      <c r="G451" s="136"/>
      <c r="H451" s="22"/>
      <c r="I451" s="22"/>
      <c r="J451" s="22"/>
      <c r="K451" s="22"/>
      <c r="L451" s="22"/>
      <c r="M451" s="22"/>
      <c r="N451" s="22"/>
      <c r="O451" s="22"/>
      <c r="W451" s="136"/>
      <c r="X451" s="136"/>
      <c r="Y451" s="136"/>
    </row>
    <row r="452">
      <c r="A452" s="22"/>
      <c r="B452" s="22"/>
      <c r="C452" s="22"/>
      <c r="D452" s="154"/>
      <c r="E452" s="22"/>
      <c r="F452" s="22"/>
      <c r="G452" s="136"/>
      <c r="H452" s="22"/>
      <c r="I452" s="22"/>
      <c r="J452" s="22"/>
      <c r="K452" s="22"/>
      <c r="L452" s="22"/>
      <c r="M452" s="22"/>
      <c r="N452" s="22"/>
      <c r="O452" s="22"/>
      <c r="W452" s="136"/>
      <c r="X452" s="136"/>
      <c r="Y452" s="136"/>
    </row>
    <row r="453">
      <c r="A453" s="22"/>
      <c r="B453" s="22"/>
      <c r="C453" s="22"/>
      <c r="D453" s="154"/>
      <c r="E453" s="22"/>
      <c r="F453" s="22"/>
      <c r="G453" s="136"/>
      <c r="H453" s="22"/>
      <c r="I453" s="22"/>
      <c r="J453" s="22"/>
      <c r="K453" s="22"/>
      <c r="L453" s="22"/>
      <c r="M453" s="22"/>
      <c r="N453" s="22"/>
      <c r="O453" s="22"/>
      <c r="W453" s="136"/>
      <c r="X453" s="136"/>
      <c r="Y453" s="136"/>
    </row>
    <row r="454">
      <c r="A454" s="22"/>
      <c r="B454" s="22"/>
      <c r="C454" s="22"/>
      <c r="D454" s="154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W454" s="136"/>
      <c r="X454" s="136"/>
      <c r="Y454" s="136"/>
    </row>
    <row r="455">
      <c r="A455" s="22"/>
      <c r="B455" s="22"/>
      <c r="C455" s="22"/>
      <c r="D455" s="154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W455" s="136"/>
      <c r="X455" s="136"/>
      <c r="Y455" s="136"/>
    </row>
    <row r="456">
      <c r="A456" s="22"/>
      <c r="B456" s="22"/>
      <c r="C456" s="22"/>
      <c r="D456" s="154"/>
      <c r="E456" s="22"/>
      <c r="F456" s="22"/>
      <c r="G456" s="136"/>
      <c r="H456" s="22"/>
      <c r="I456" s="22"/>
      <c r="J456" s="22"/>
      <c r="K456" s="22"/>
      <c r="L456" s="22"/>
      <c r="M456" s="22"/>
      <c r="N456" s="22"/>
      <c r="O456" s="22"/>
      <c r="W456" s="136"/>
      <c r="X456" s="136"/>
      <c r="Y456" s="136"/>
    </row>
    <row r="457">
      <c r="A457" s="22"/>
      <c r="B457" s="22"/>
      <c r="C457" s="22"/>
      <c r="D457" s="154"/>
      <c r="E457" s="22"/>
      <c r="F457" s="22"/>
      <c r="G457" s="136"/>
      <c r="H457" s="22"/>
      <c r="I457" s="22"/>
      <c r="J457" s="22"/>
      <c r="K457" s="22"/>
      <c r="L457" s="22"/>
      <c r="M457" s="22"/>
      <c r="N457" s="22"/>
      <c r="O457" s="22"/>
      <c r="W457" s="136"/>
      <c r="X457" s="136"/>
      <c r="Y457" s="136"/>
    </row>
    <row r="458">
      <c r="A458" s="22"/>
      <c r="B458" s="22"/>
      <c r="C458" s="22"/>
      <c r="D458" s="154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W458" s="136"/>
      <c r="X458" s="136"/>
      <c r="Y458" s="136"/>
    </row>
    <row r="459">
      <c r="A459" s="22"/>
      <c r="B459" s="22"/>
      <c r="C459" s="22"/>
      <c r="D459" s="154"/>
      <c r="E459" s="22"/>
      <c r="F459" s="22"/>
      <c r="G459" s="136"/>
      <c r="H459" s="22"/>
      <c r="I459" s="22"/>
      <c r="J459" s="22"/>
      <c r="K459" s="22"/>
      <c r="L459" s="22"/>
      <c r="M459" s="22"/>
      <c r="N459" s="22"/>
      <c r="O459" s="22"/>
      <c r="W459" s="136"/>
      <c r="X459" s="136"/>
      <c r="Y459" s="136"/>
    </row>
    <row r="460">
      <c r="A460" s="22"/>
      <c r="B460" s="22"/>
      <c r="C460" s="22"/>
      <c r="D460" s="154"/>
      <c r="E460" s="22"/>
      <c r="F460" s="22"/>
      <c r="G460" s="136"/>
      <c r="H460" s="22"/>
      <c r="I460" s="22"/>
      <c r="J460" s="22"/>
      <c r="K460" s="22"/>
      <c r="L460" s="22"/>
      <c r="M460" s="22"/>
      <c r="N460" s="22"/>
      <c r="O460" s="22"/>
      <c r="W460" s="136"/>
      <c r="X460" s="136"/>
      <c r="Y460" s="136"/>
    </row>
    <row r="461">
      <c r="A461" s="22"/>
      <c r="B461" s="22"/>
      <c r="C461" s="22"/>
      <c r="D461" s="154"/>
      <c r="E461" s="22"/>
      <c r="F461" s="22"/>
      <c r="G461" s="136"/>
      <c r="H461" s="22"/>
      <c r="I461" s="22"/>
      <c r="J461" s="22"/>
      <c r="K461" s="22"/>
      <c r="L461" s="22"/>
      <c r="M461" s="22"/>
      <c r="N461" s="22"/>
      <c r="O461" s="22"/>
      <c r="W461" s="136"/>
      <c r="X461" s="136"/>
      <c r="Y461" s="136"/>
    </row>
    <row r="462">
      <c r="A462" s="22"/>
      <c r="B462" s="22"/>
      <c r="C462" s="22"/>
      <c r="D462" s="154"/>
      <c r="E462" s="22"/>
      <c r="F462" s="22"/>
      <c r="G462" s="136"/>
      <c r="H462" s="22"/>
      <c r="I462" s="22"/>
      <c r="J462" s="22"/>
      <c r="K462" s="22"/>
      <c r="L462" s="22"/>
      <c r="M462" s="22"/>
      <c r="N462" s="22"/>
      <c r="O462" s="22"/>
      <c r="W462" s="136"/>
      <c r="X462" s="136"/>
      <c r="Y462" s="136"/>
    </row>
    <row r="463">
      <c r="A463" s="22"/>
      <c r="B463" s="22"/>
      <c r="C463" s="22"/>
      <c r="D463" s="154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W463" s="136"/>
      <c r="X463" s="136"/>
      <c r="Y463" s="136"/>
    </row>
    <row r="464">
      <c r="A464" s="22"/>
      <c r="B464" s="22"/>
      <c r="C464" s="22"/>
      <c r="D464" s="154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W464" s="136"/>
      <c r="X464" s="136"/>
      <c r="Y464" s="136"/>
    </row>
    <row r="465">
      <c r="A465" s="22"/>
      <c r="B465" s="22"/>
      <c r="C465" s="22"/>
      <c r="D465" s="154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W465" s="136"/>
      <c r="X465" s="136"/>
      <c r="Y465" s="136"/>
    </row>
    <row r="466">
      <c r="A466" s="22"/>
      <c r="B466" s="22"/>
      <c r="C466" s="22"/>
      <c r="D466" s="154"/>
      <c r="E466" s="22"/>
      <c r="F466" s="22"/>
      <c r="G466" s="136"/>
      <c r="H466" s="22"/>
      <c r="I466" s="22"/>
      <c r="J466" s="22"/>
      <c r="K466" s="22"/>
      <c r="L466" s="22"/>
      <c r="M466" s="22"/>
      <c r="N466" s="22"/>
      <c r="O466" s="22"/>
      <c r="W466" s="136"/>
      <c r="X466" s="136"/>
      <c r="Y466" s="136"/>
    </row>
    <row r="467">
      <c r="A467" s="22"/>
      <c r="B467" s="22"/>
      <c r="C467" s="22"/>
      <c r="D467" s="154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W467" s="136"/>
      <c r="X467" s="136"/>
      <c r="Y467" s="136"/>
    </row>
    <row r="468">
      <c r="A468" s="22"/>
      <c r="B468" s="22"/>
      <c r="C468" s="22"/>
      <c r="D468" s="154"/>
      <c r="E468" s="22"/>
      <c r="F468" s="22"/>
      <c r="G468" s="136"/>
      <c r="H468" s="22"/>
      <c r="I468" s="22"/>
      <c r="J468" s="22"/>
      <c r="K468" s="22"/>
      <c r="L468" s="22"/>
      <c r="M468" s="22"/>
      <c r="N468" s="22"/>
      <c r="O468" s="22"/>
      <c r="W468" s="136"/>
      <c r="X468" s="136"/>
      <c r="Y468" s="136"/>
    </row>
    <row r="469">
      <c r="A469" s="22"/>
      <c r="B469" s="22"/>
      <c r="C469" s="22"/>
      <c r="D469" s="154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W469" s="136"/>
      <c r="X469" s="136"/>
      <c r="Y469" s="136"/>
    </row>
    <row r="470">
      <c r="A470" s="22"/>
      <c r="B470" s="22"/>
      <c r="C470" s="22"/>
      <c r="D470" s="154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W470" s="136"/>
      <c r="X470" s="136"/>
      <c r="Y470" s="136"/>
    </row>
    <row r="471">
      <c r="A471" s="22"/>
      <c r="B471" s="22"/>
      <c r="C471" s="22"/>
      <c r="D471" s="154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W471" s="136"/>
      <c r="X471" s="136"/>
      <c r="Y471" s="136"/>
    </row>
    <row r="472">
      <c r="A472" s="22"/>
      <c r="B472" s="22"/>
      <c r="C472" s="22"/>
      <c r="D472" s="154"/>
      <c r="E472" s="22"/>
      <c r="F472" s="22"/>
      <c r="G472" s="136"/>
      <c r="H472" s="22"/>
      <c r="I472" s="22"/>
      <c r="J472" s="22"/>
      <c r="K472" s="22"/>
      <c r="L472" s="22"/>
      <c r="M472" s="22"/>
      <c r="N472" s="22"/>
      <c r="O472" s="22"/>
      <c r="W472" s="136"/>
      <c r="X472" s="136"/>
      <c r="Y472" s="136"/>
    </row>
    <row r="473">
      <c r="A473" s="22"/>
      <c r="B473" s="22"/>
      <c r="C473" s="22"/>
      <c r="D473" s="154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W473" s="136"/>
      <c r="X473" s="136"/>
      <c r="Y473" s="136"/>
    </row>
    <row r="474">
      <c r="A474" s="22"/>
      <c r="B474" s="22"/>
      <c r="C474" s="22"/>
      <c r="D474" s="154"/>
      <c r="E474" s="22"/>
      <c r="F474" s="22"/>
      <c r="G474" s="136"/>
      <c r="H474" s="22"/>
      <c r="I474" s="22"/>
      <c r="J474" s="22"/>
      <c r="K474" s="22"/>
      <c r="L474" s="22"/>
      <c r="M474" s="22"/>
      <c r="N474" s="22"/>
      <c r="O474" s="22"/>
      <c r="W474" s="136"/>
      <c r="X474" s="136"/>
      <c r="Y474" s="136"/>
    </row>
    <row r="475">
      <c r="A475" s="22"/>
      <c r="B475" s="22"/>
      <c r="C475" s="22"/>
      <c r="D475" s="154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W475" s="136"/>
      <c r="X475" s="136"/>
      <c r="Y475" s="136"/>
    </row>
    <row r="476">
      <c r="A476" s="22"/>
      <c r="B476" s="22"/>
      <c r="C476" s="22"/>
      <c r="D476" s="154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W476" s="136"/>
      <c r="X476" s="136"/>
      <c r="Y476" s="136"/>
    </row>
    <row r="477">
      <c r="A477" s="22"/>
      <c r="B477" s="22"/>
      <c r="C477" s="22"/>
      <c r="D477" s="154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W477" s="136"/>
      <c r="X477" s="136"/>
      <c r="Y477" s="136"/>
    </row>
    <row r="478">
      <c r="A478" s="22"/>
      <c r="B478" s="22"/>
      <c r="C478" s="22"/>
      <c r="D478" s="154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W478" s="136"/>
      <c r="X478" s="136"/>
      <c r="Y478" s="136"/>
    </row>
    <row r="479">
      <c r="A479" s="22"/>
      <c r="B479" s="22"/>
      <c r="C479" s="22"/>
      <c r="D479" s="154"/>
      <c r="E479" s="22"/>
      <c r="F479" s="22"/>
      <c r="G479" s="136"/>
      <c r="H479" s="22"/>
      <c r="I479" s="22"/>
      <c r="J479" s="22"/>
      <c r="K479" s="22"/>
      <c r="L479" s="22"/>
      <c r="M479" s="22"/>
      <c r="N479" s="22"/>
      <c r="O479" s="22"/>
      <c r="W479" s="136"/>
      <c r="X479" s="136"/>
      <c r="Y479" s="136"/>
    </row>
    <row r="480">
      <c r="A480" s="22"/>
      <c r="B480" s="22"/>
      <c r="C480" s="22"/>
      <c r="D480" s="154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W480" s="136"/>
      <c r="X480" s="136"/>
      <c r="Y480" s="136"/>
    </row>
    <row r="481">
      <c r="A481" s="22"/>
      <c r="B481" s="22"/>
      <c r="C481" s="22"/>
      <c r="D481" s="154"/>
      <c r="E481" s="22"/>
      <c r="F481" s="22"/>
      <c r="G481" s="136"/>
      <c r="H481" s="22"/>
      <c r="I481" s="22"/>
      <c r="J481" s="22"/>
      <c r="K481" s="22"/>
      <c r="L481" s="22"/>
      <c r="M481" s="22"/>
      <c r="N481" s="22"/>
      <c r="O481" s="22"/>
      <c r="W481" s="136"/>
      <c r="X481" s="136"/>
      <c r="Y481" s="136"/>
    </row>
    <row r="482">
      <c r="A482" s="22"/>
      <c r="B482" s="22"/>
      <c r="C482" s="22"/>
      <c r="D482" s="154"/>
      <c r="E482" s="22"/>
      <c r="F482" s="22"/>
      <c r="G482" s="136"/>
      <c r="H482" s="22"/>
      <c r="I482" s="22"/>
      <c r="J482" s="22"/>
      <c r="K482" s="22"/>
      <c r="L482" s="22"/>
      <c r="M482" s="22"/>
      <c r="N482" s="22"/>
      <c r="O482" s="22"/>
      <c r="W482" s="136"/>
      <c r="X482" s="136"/>
      <c r="Y482" s="136"/>
    </row>
    <row r="483">
      <c r="A483" s="22"/>
      <c r="B483" s="22"/>
      <c r="C483" s="22"/>
      <c r="D483" s="154"/>
      <c r="E483" s="22"/>
      <c r="F483" s="22"/>
      <c r="G483" s="136"/>
      <c r="H483" s="22"/>
      <c r="I483" s="22"/>
      <c r="J483" s="22"/>
      <c r="K483" s="22"/>
      <c r="L483" s="22"/>
      <c r="M483" s="22"/>
      <c r="N483" s="22"/>
      <c r="O483" s="22"/>
      <c r="W483" s="136"/>
      <c r="X483" s="136"/>
      <c r="Y483" s="136"/>
    </row>
    <row r="484">
      <c r="A484" s="22"/>
      <c r="B484" s="22"/>
      <c r="C484" s="22"/>
      <c r="D484" s="154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W484" s="136"/>
      <c r="X484" s="136"/>
      <c r="Y484" s="136"/>
    </row>
    <row r="485">
      <c r="A485" s="22"/>
      <c r="B485" s="22"/>
      <c r="C485" s="22"/>
      <c r="D485" s="154"/>
      <c r="E485" s="22"/>
      <c r="F485" s="22"/>
      <c r="G485" s="136"/>
      <c r="H485" s="22"/>
      <c r="I485" s="22"/>
      <c r="J485" s="22"/>
      <c r="K485" s="22"/>
      <c r="L485" s="22"/>
      <c r="M485" s="22"/>
      <c r="N485" s="22"/>
      <c r="O485" s="22"/>
      <c r="W485" s="136"/>
      <c r="X485" s="136"/>
      <c r="Y485" s="136"/>
    </row>
    <row r="486">
      <c r="A486" s="22"/>
      <c r="B486" s="22"/>
      <c r="C486" s="22"/>
      <c r="D486" s="154"/>
      <c r="E486" s="22"/>
      <c r="F486" s="22"/>
      <c r="G486" s="136"/>
      <c r="H486" s="22"/>
      <c r="I486" s="22"/>
      <c r="J486" s="22"/>
      <c r="K486" s="22"/>
      <c r="L486" s="22"/>
      <c r="M486" s="22"/>
      <c r="N486" s="22"/>
      <c r="O486" s="22"/>
      <c r="W486" s="136"/>
      <c r="X486" s="136"/>
      <c r="Y486" s="136"/>
    </row>
    <row r="487">
      <c r="A487" s="22"/>
      <c r="B487" s="22"/>
      <c r="C487" s="22"/>
      <c r="D487" s="154"/>
      <c r="E487" s="22"/>
      <c r="F487" s="22"/>
      <c r="G487" s="136"/>
      <c r="H487" s="22"/>
      <c r="I487" s="22"/>
      <c r="J487" s="22"/>
      <c r="K487" s="22"/>
      <c r="L487" s="22"/>
      <c r="M487" s="22"/>
      <c r="N487" s="22"/>
      <c r="O487" s="22"/>
      <c r="W487" s="136"/>
      <c r="X487" s="136"/>
      <c r="Y487" s="136"/>
    </row>
    <row r="488">
      <c r="A488" s="22"/>
      <c r="B488" s="22"/>
      <c r="C488" s="22"/>
      <c r="D488" s="154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W488" s="136"/>
      <c r="X488" s="136"/>
      <c r="Y488" s="136"/>
    </row>
    <row r="489">
      <c r="A489" s="22"/>
      <c r="B489" s="22"/>
      <c r="C489" s="22"/>
      <c r="D489" s="154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W489" s="136"/>
      <c r="X489" s="136"/>
      <c r="Y489" s="136"/>
    </row>
    <row r="490">
      <c r="A490" s="22"/>
      <c r="B490" s="22"/>
      <c r="C490" s="22"/>
      <c r="D490" s="154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W490" s="136"/>
      <c r="X490" s="136"/>
      <c r="Y490" s="136"/>
    </row>
    <row r="491">
      <c r="A491" s="22"/>
      <c r="B491" s="22"/>
      <c r="C491" s="22"/>
      <c r="D491" s="154"/>
      <c r="E491" s="22"/>
      <c r="F491" s="22"/>
      <c r="G491" s="136"/>
      <c r="H491" s="22"/>
      <c r="I491" s="22"/>
      <c r="J491" s="22"/>
      <c r="K491" s="22"/>
      <c r="L491" s="22"/>
      <c r="M491" s="22"/>
      <c r="N491" s="22"/>
      <c r="O491" s="22"/>
      <c r="W491" s="136"/>
      <c r="X491" s="136"/>
      <c r="Y491" s="136"/>
    </row>
    <row r="492">
      <c r="A492" s="22"/>
      <c r="B492" s="22"/>
      <c r="C492" s="22"/>
      <c r="D492" s="154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W492" s="136"/>
      <c r="X492" s="136"/>
      <c r="Y492" s="136"/>
    </row>
    <row r="493">
      <c r="A493" s="22"/>
      <c r="B493" s="22"/>
      <c r="C493" s="22"/>
      <c r="D493" s="154"/>
      <c r="E493" s="22"/>
      <c r="F493" s="22"/>
      <c r="G493" s="136"/>
      <c r="H493" s="22"/>
      <c r="I493" s="22"/>
      <c r="J493" s="22"/>
      <c r="K493" s="22"/>
      <c r="L493" s="22"/>
      <c r="M493" s="22"/>
      <c r="N493" s="22"/>
      <c r="O493" s="22"/>
      <c r="W493" s="136"/>
      <c r="X493" s="136"/>
      <c r="Y493" s="136"/>
    </row>
    <row r="494">
      <c r="A494" s="22"/>
      <c r="B494" s="22"/>
      <c r="C494" s="22"/>
      <c r="D494" s="154"/>
      <c r="E494" s="22"/>
      <c r="F494" s="22"/>
      <c r="G494" s="136"/>
      <c r="H494" s="22"/>
      <c r="I494" s="22"/>
      <c r="J494" s="22"/>
      <c r="K494" s="22"/>
      <c r="L494" s="22"/>
      <c r="M494" s="22"/>
      <c r="N494" s="22"/>
      <c r="O494" s="22"/>
      <c r="W494" s="136"/>
      <c r="X494" s="136"/>
      <c r="Y494" s="136"/>
    </row>
    <row r="495">
      <c r="A495" s="22"/>
      <c r="B495" s="22"/>
      <c r="C495" s="22"/>
      <c r="D495" s="154"/>
      <c r="E495" s="22"/>
      <c r="F495" s="22"/>
      <c r="G495" s="136"/>
      <c r="H495" s="22"/>
      <c r="I495" s="22"/>
      <c r="J495" s="22"/>
      <c r="K495" s="22"/>
      <c r="L495" s="22"/>
      <c r="M495" s="22"/>
      <c r="N495" s="22"/>
      <c r="O495" s="22"/>
      <c r="W495" s="136"/>
      <c r="X495" s="136"/>
      <c r="Y495" s="136"/>
    </row>
    <row r="496">
      <c r="A496" s="22"/>
      <c r="B496" s="22"/>
      <c r="C496" s="22"/>
      <c r="D496" s="154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W496" s="136"/>
      <c r="X496" s="136"/>
      <c r="Y496" s="136"/>
    </row>
    <row r="497">
      <c r="A497" s="22"/>
      <c r="B497" s="22"/>
      <c r="C497" s="22"/>
      <c r="D497" s="154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W497" s="136"/>
      <c r="X497" s="136"/>
      <c r="Y497" s="136"/>
    </row>
    <row r="498">
      <c r="A498" s="22"/>
      <c r="B498" s="22"/>
      <c r="C498" s="22"/>
      <c r="D498" s="154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W498" s="136"/>
      <c r="X498" s="136"/>
      <c r="Y498" s="136"/>
    </row>
    <row r="499">
      <c r="A499" s="22"/>
      <c r="B499" s="22"/>
      <c r="C499" s="22"/>
      <c r="D499" s="154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W499" s="136"/>
      <c r="X499" s="136"/>
      <c r="Y499" s="136"/>
    </row>
    <row r="500">
      <c r="A500" s="22"/>
      <c r="B500" s="22"/>
      <c r="C500" s="22"/>
      <c r="D500" s="154"/>
      <c r="E500" s="22"/>
      <c r="F500" s="22"/>
      <c r="G500" s="136"/>
      <c r="H500" s="22"/>
      <c r="I500" s="22"/>
      <c r="J500" s="22"/>
      <c r="K500" s="22"/>
      <c r="L500" s="22"/>
      <c r="M500" s="22"/>
      <c r="N500" s="22"/>
      <c r="O500" s="22"/>
      <c r="W500" s="136"/>
      <c r="X500" s="136"/>
      <c r="Y500" s="136"/>
    </row>
    <row r="501">
      <c r="A501" s="22"/>
      <c r="B501" s="22"/>
      <c r="C501" s="22"/>
      <c r="D501" s="154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W501" s="136"/>
      <c r="X501" s="136"/>
      <c r="Y501" s="136"/>
    </row>
    <row r="502">
      <c r="A502" s="22"/>
      <c r="B502" s="22"/>
      <c r="C502" s="22"/>
      <c r="D502" s="154"/>
      <c r="E502" s="22"/>
      <c r="F502" s="22"/>
      <c r="G502" s="136"/>
      <c r="H502" s="22"/>
      <c r="I502" s="22"/>
      <c r="J502" s="22"/>
      <c r="K502" s="22"/>
      <c r="L502" s="22"/>
      <c r="M502" s="22"/>
      <c r="N502" s="22"/>
      <c r="O502" s="22"/>
      <c r="W502" s="136"/>
      <c r="X502" s="136"/>
      <c r="Y502" s="136"/>
    </row>
    <row r="503">
      <c r="A503" s="22"/>
      <c r="B503" s="22"/>
      <c r="C503" s="22"/>
      <c r="D503" s="154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W503" s="136"/>
      <c r="X503" s="136"/>
      <c r="Y503" s="136"/>
    </row>
    <row r="504">
      <c r="A504" s="22"/>
      <c r="B504" s="22"/>
      <c r="C504" s="22"/>
      <c r="D504" s="154"/>
      <c r="E504" s="22"/>
      <c r="F504" s="22"/>
      <c r="G504" s="136"/>
      <c r="H504" s="22"/>
      <c r="I504" s="22"/>
      <c r="J504" s="22"/>
      <c r="K504" s="22"/>
      <c r="L504" s="22"/>
      <c r="M504" s="22"/>
      <c r="N504" s="22"/>
      <c r="O504" s="22"/>
      <c r="W504" s="136"/>
      <c r="X504" s="136"/>
      <c r="Y504" s="136"/>
    </row>
    <row r="505">
      <c r="A505" s="22"/>
      <c r="B505" s="22"/>
      <c r="C505" s="22"/>
      <c r="D505" s="154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W505" s="136"/>
      <c r="X505" s="136"/>
      <c r="Y505" s="136"/>
    </row>
    <row r="506">
      <c r="A506" s="22"/>
      <c r="B506" s="22"/>
      <c r="C506" s="22"/>
      <c r="D506" s="154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W506" s="136"/>
      <c r="X506" s="136"/>
      <c r="Y506" s="136"/>
    </row>
    <row r="507">
      <c r="A507" s="22"/>
      <c r="B507" s="22"/>
      <c r="C507" s="22"/>
      <c r="D507" s="154"/>
      <c r="E507" s="22"/>
      <c r="F507" s="22"/>
      <c r="G507" s="136"/>
      <c r="H507" s="22"/>
      <c r="I507" s="22"/>
      <c r="J507" s="22"/>
      <c r="K507" s="22"/>
      <c r="L507" s="22"/>
      <c r="M507" s="22"/>
      <c r="N507" s="22"/>
      <c r="O507" s="22"/>
      <c r="W507" s="136"/>
      <c r="X507" s="136"/>
      <c r="Y507" s="136"/>
    </row>
    <row r="508">
      <c r="A508" s="22"/>
      <c r="B508" s="22"/>
      <c r="C508" s="22"/>
      <c r="D508" s="154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W508" s="136"/>
      <c r="X508" s="136"/>
      <c r="Y508" s="136"/>
    </row>
    <row r="509">
      <c r="A509" s="22"/>
      <c r="B509" s="22"/>
      <c r="C509" s="22"/>
      <c r="D509" s="154"/>
      <c r="E509" s="22"/>
      <c r="F509" s="22"/>
      <c r="G509" s="136"/>
      <c r="H509" s="22"/>
      <c r="I509" s="22"/>
      <c r="J509" s="22"/>
      <c r="K509" s="22"/>
      <c r="L509" s="22"/>
      <c r="M509" s="22"/>
      <c r="N509" s="22"/>
      <c r="O509" s="22"/>
      <c r="W509" s="136"/>
      <c r="X509" s="136"/>
      <c r="Y509" s="136"/>
    </row>
    <row r="510">
      <c r="A510" s="22"/>
      <c r="B510" s="22"/>
      <c r="C510" s="22"/>
      <c r="D510" s="154"/>
      <c r="E510" s="22"/>
      <c r="F510" s="22"/>
      <c r="G510" s="136"/>
      <c r="H510" s="22"/>
      <c r="I510" s="22"/>
      <c r="J510" s="22"/>
      <c r="K510" s="22"/>
      <c r="L510" s="22"/>
      <c r="M510" s="22"/>
      <c r="N510" s="22"/>
      <c r="O510" s="22"/>
      <c r="W510" s="136"/>
      <c r="X510" s="136"/>
      <c r="Y510" s="136"/>
    </row>
    <row r="511">
      <c r="A511" s="22"/>
      <c r="B511" s="22"/>
      <c r="C511" s="22"/>
      <c r="D511" s="154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W511" s="136"/>
      <c r="X511" s="136"/>
      <c r="Y511" s="136"/>
    </row>
    <row r="512">
      <c r="A512" s="22"/>
      <c r="B512" s="22"/>
      <c r="C512" s="22"/>
      <c r="D512" s="154"/>
      <c r="E512" s="22"/>
      <c r="F512" s="22"/>
      <c r="G512" s="136"/>
      <c r="H512" s="22"/>
      <c r="I512" s="22"/>
      <c r="J512" s="22"/>
      <c r="K512" s="22"/>
      <c r="L512" s="22"/>
      <c r="M512" s="22"/>
      <c r="N512" s="22"/>
      <c r="O512" s="22"/>
      <c r="W512" s="136"/>
      <c r="X512" s="136"/>
      <c r="Y512" s="136"/>
    </row>
    <row r="513">
      <c r="A513" s="22"/>
      <c r="B513" s="22"/>
      <c r="C513" s="136"/>
      <c r="D513" s="154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W513" s="136"/>
      <c r="X513" s="136"/>
      <c r="Y513" s="136"/>
    </row>
    <row r="514">
      <c r="A514" s="22"/>
      <c r="B514" s="22"/>
      <c r="C514" s="22"/>
      <c r="D514" s="154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W514" s="136"/>
      <c r="X514" s="136"/>
      <c r="Y514" s="136"/>
    </row>
    <row r="515">
      <c r="A515" s="22"/>
      <c r="B515" s="22"/>
      <c r="C515" s="22"/>
      <c r="D515" s="154"/>
      <c r="E515" s="22"/>
      <c r="F515" s="22"/>
      <c r="G515" s="136"/>
      <c r="H515" s="22"/>
      <c r="I515" s="22"/>
      <c r="J515" s="22"/>
      <c r="K515" s="22"/>
      <c r="L515" s="22"/>
      <c r="M515" s="22"/>
      <c r="N515" s="22"/>
      <c r="O515" s="22"/>
      <c r="W515" s="136"/>
      <c r="X515" s="136"/>
      <c r="Y515" s="136"/>
    </row>
    <row r="516">
      <c r="A516" s="22"/>
      <c r="B516" s="22"/>
      <c r="C516" s="22"/>
      <c r="D516" s="154"/>
      <c r="E516" s="22"/>
      <c r="F516" s="22"/>
      <c r="G516" s="136"/>
      <c r="H516" s="22"/>
      <c r="I516" s="22"/>
      <c r="J516" s="22"/>
      <c r="K516" s="22"/>
      <c r="L516" s="22"/>
      <c r="M516" s="22"/>
      <c r="N516" s="22"/>
      <c r="O516" s="22"/>
      <c r="W516" s="136"/>
      <c r="X516" s="136"/>
      <c r="Y516" s="136"/>
    </row>
    <row r="517">
      <c r="A517" s="22"/>
      <c r="B517" s="22"/>
      <c r="C517" s="22"/>
      <c r="D517" s="154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W517" s="136"/>
      <c r="X517" s="136"/>
      <c r="Y517" s="136"/>
    </row>
    <row r="518">
      <c r="A518" s="22"/>
      <c r="B518" s="22"/>
      <c r="C518" s="22"/>
      <c r="D518" s="154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W518" s="136"/>
      <c r="X518" s="136"/>
      <c r="Y518" s="136"/>
    </row>
    <row r="519">
      <c r="A519" s="22"/>
      <c r="B519" s="22"/>
      <c r="C519" s="22"/>
      <c r="D519" s="154"/>
      <c r="E519" s="22"/>
      <c r="F519" s="22"/>
      <c r="G519" s="136"/>
      <c r="H519" s="22"/>
      <c r="I519" s="22"/>
      <c r="J519" s="22"/>
      <c r="K519" s="22"/>
      <c r="L519" s="22"/>
      <c r="M519" s="22"/>
      <c r="N519" s="22"/>
      <c r="O519" s="22"/>
      <c r="W519" s="136"/>
      <c r="X519" s="136"/>
      <c r="Y519" s="136"/>
    </row>
    <row r="520">
      <c r="A520" s="22"/>
      <c r="B520" s="22"/>
      <c r="C520" s="22"/>
      <c r="D520" s="154"/>
      <c r="E520" s="22"/>
      <c r="F520" s="22"/>
      <c r="G520" s="136"/>
      <c r="H520" s="22"/>
      <c r="I520" s="22"/>
      <c r="J520" s="22"/>
      <c r="K520" s="22"/>
      <c r="L520" s="22"/>
      <c r="M520" s="22"/>
      <c r="N520" s="22"/>
      <c r="O520" s="22"/>
      <c r="W520" s="136"/>
      <c r="X520" s="136"/>
      <c r="Y520" s="136"/>
    </row>
    <row r="521">
      <c r="A521" s="22"/>
      <c r="B521" s="22"/>
      <c r="C521" s="22"/>
      <c r="D521" s="154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W521" s="136"/>
      <c r="X521" s="136"/>
      <c r="Y521" s="136"/>
    </row>
    <row r="522">
      <c r="A522" s="22"/>
      <c r="B522" s="22"/>
      <c r="C522" s="22"/>
      <c r="D522" s="154"/>
      <c r="E522" s="22"/>
      <c r="F522" s="22"/>
      <c r="G522" s="136"/>
      <c r="H522" s="22"/>
      <c r="I522" s="22"/>
      <c r="J522" s="22"/>
      <c r="K522" s="22"/>
      <c r="L522" s="22"/>
      <c r="M522" s="22"/>
      <c r="N522" s="22"/>
      <c r="O522" s="22"/>
      <c r="W522" s="136"/>
      <c r="X522" s="136"/>
      <c r="Y522" s="136"/>
    </row>
    <row r="523">
      <c r="A523" s="22"/>
      <c r="B523" s="22"/>
      <c r="C523" s="22"/>
      <c r="D523" s="154"/>
      <c r="E523" s="22"/>
      <c r="F523" s="22"/>
      <c r="G523" s="136"/>
      <c r="H523" s="22"/>
      <c r="I523" s="22"/>
      <c r="J523" s="22"/>
      <c r="K523" s="22"/>
      <c r="L523" s="22"/>
      <c r="M523" s="22"/>
      <c r="N523" s="22"/>
      <c r="O523" s="22"/>
      <c r="W523" s="136"/>
      <c r="X523" s="136"/>
      <c r="Y523" s="136"/>
    </row>
    <row r="524">
      <c r="A524" s="22"/>
      <c r="B524" s="22"/>
      <c r="C524" s="22"/>
      <c r="D524" s="154"/>
      <c r="E524" s="22"/>
      <c r="F524" s="22"/>
      <c r="G524" s="136"/>
      <c r="H524" s="22"/>
      <c r="I524" s="22"/>
      <c r="J524" s="22"/>
      <c r="K524" s="22"/>
      <c r="L524" s="22"/>
      <c r="M524" s="22"/>
      <c r="N524" s="22"/>
      <c r="O524" s="22"/>
      <c r="W524" s="136"/>
      <c r="X524" s="136"/>
      <c r="Y524" s="136"/>
    </row>
    <row r="525">
      <c r="A525" s="22"/>
      <c r="B525" s="22"/>
      <c r="C525" s="22"/>
      <c r="D525" s="154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W525" s="136"/>
      <c r="X525" s="136"/>
      <c r="Y525" s="136"/>
    </row>
    <row r="526">
      <c r="A526" s="22"/>
      <c r="B526" s="22"/>
      <c r="C526" s="22"/>
      <c r="D526" s="154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W526" s="136"/>
      <c r="X526" s="136"/>
      <c r="Y526" s="136"/>
    </row>
    <row r="527">
      <c r="A527" s="22"/>
      <c r="B527" s="22"/>
      <c r="C527" s="22"/>
      <c r="D527" s="154"/>
      <c r="E527" s="22"/>
      <c r="F527" s="22"/>
      <c r="G527" s="136"/>
      <c r="H527" s="22"/>
      <c r="I527" s="22"/>
      <c r="J527" s="22"/>
      <c r="K527" s="22"/>
      <c r="L527" s="22"/>
      <c r="M527" s="22"/>
      <c r="N527" s="22"/>
      <c r="O527" s="22"/>
      <c r="W527" s="136"/>
      <c r="X527" s="136"/>
      <c r="Y527" s="136"/>
    </row>
    <row r="528">
      <c r="A528" s="22"/>
      <c r="B528" s="22"/>
      <c r="C528" s="22"/>
      <c r="D528" s="154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W528" s="136"/>
      <c r="X528" s="136"/>
      <c r="Y528" s="136"/>
    </row>
    <row r="529">
      <c r="A529" s="22"/>
      <c r="B529" s="22"/>
      <c r="C529" s="22"/>
      <c r="D529" s="154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W529" s="136"/>
      <c r="X529" s="136"/>
      <c r="Y529" s="136"/>
    </row>
    <row r="530">
      <c r="A530" s="22"/>
      <c r="B530" s="22"/>
      <c r="C530" s="22"/>
      <c r="D530" s="154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W530" s="136"/>
      <c r="X530" s="136"/>
      <c r="Y530" s="136"/>
    </row>
    <row r="531">
      <c r="A531" s="22"/>
      <c r="B531" s="22"/>
      <c r="C531" s="22"/>
      <c r="D531" s="154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W531" s="136"/>
      <c r="X531" s="136"/>
      <c r="Y531" s="136"/>
    </row>
    <row r="532">
      <c r="A532" s="22"/>
      <c r="B532" s="22"/>
      <c r="C532" s="22"/>
      <c r="D532" s="154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W532" s="136"/>
      <c r="X532" s="136"/>
      <c r="Y532" s="136"/>
    </row>
    <row r="533">
      <c r="A533" s="22"/>
      <c r="B533" s="22"/>
      <c r="C533" s="22"/>
      <c r="D533" s="154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W533" s="136"/>
      <c r="X533" s="136"/>
      <c r="Y533" s="136"/>
    </row>
    <row r="534">
      <c r="A534" s="22"/>
      <c r="B534" s="22"/>
      <c r="C534" s="22"/>
      <c r="D534" s="154"/>
      <c r="E534" s="22"/>
      <c r="F534" s="22"/>
      <c r="G534" s="136"/>
      <c r="H534" s="22"/>
      <c r="I534" s="22"/>
      <c r="J534" s="22"/>
      <c r="K534" s="22"/>
      <c r="L534" s="22"/>
      <c r="M534" s="22"/>
      <c r="N534" s="22"/>
      <c r="O534" s="22"/>
      <c r="W534" s="136"/>
      <c r="X534" s="136"/>
      <c r="Y534" s="136"/>
    </row>
    <row r="535">
      <c r="A535" s="22"/>
      <c r="B535" s="22"/>
      <c r="C535" s="22"/>
      <c r="D535" s="154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W535" s="136"/>
      <c r="X535" s="136"/>
      <c r="Y535" s="136"/>
    </row>
    <row r="536">
      <c r="A536" s="22"/>
      <c r="B536" s="22"/>
      <c r="C536" s="22"/>
      <c r="D536" s="154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W536" s="136"/>
      <c r="X536" s="136"/>
      <c r="Y536" s="136"/>
    </row>
    <row r="537">
      <c r="A537" s="22"/>
      <c r="B537" s="22"/>
      <c r="C537" s="22"/>
      <c r="D537" s="154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W537" s="136"/>
      <c r="X537" s="136"/>
      <c r="Y537" s="136"/>
    </row>
    <row r="538">
      <c r="A538" s="22"/>
      <c r="B538" s="22"/>
      <c r="C538" s="22"/>
      <c r="D538" s="154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W538" s="136"/>
      <c r="X538" s="136"/>
      <c r="Y538" s="136"/>
    </row>
    <row r="539">
      <c r="A539" s="22"/>
      <c r="B539" s="22"/>
      <c r="C539" s="22"/>
      <c r="D539" s="154"/>
      <c r="E539" s="22"/>
      <c r="F539" s="22"/>
      <c r="G539" s="136"/>
      <c r="H539" s="22"/>
      <c r="I539" s="22"/>
      <c r="J539" s="22"/>
      <c r="K539" s="22"/>
      <c r="L539" s="22"/>
      <c r="M539" s="22"/>
      <c r="N539" s="22"/>
      <c r="O539" s="22"/>
      <c r="W539" s="136"/>
      <c r="X539" s="136"/>
      <c r="Y539" s="136"/>
    </row>
    <row r="540">
      <c r="A540" s="22"/>
      <c r="B540" s="22"/>
      <c r="C540" s="22"/>
      <c r="D540" s="154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W540" s="136"/>
      <c r="X540" s="136"/>
      <c r="Y540" s="136"/>
    </row>
    <row r="541">
      <c r="A541" s="22"/>
      <c r="B541" s="22"/>
      <c r="C541" s="22"/>
      <c r="D541" s="154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W541" s="136"/>
      <c r="X541" s="136"/>
      <c r="Y541" s="136"/>
    </row>
    <row r="542">
      <c r="A542" s="22"/>
      <c r="B542" s="22"/>
      <c r="C542" s="22"/>
      <c r="D542" s="154"/>
      <c r="E542" s="22"/>
      <c r="F542" s="22"/>
      <c r="G542" s="136"/>
      <c r="H542" s="22"/>
      <c r="I542" s="22"/>
      <c r="J542" s="22"/>
      <c r="K542" s="22"/>
      <c r="L542" s="22"/>
      <c r="M542" s="22"/>
      <c r="N542" s="22"/>
      <c r="O542" s="22"/>
      <c r="W542" s="136"/>
      <c r="X542" s="136"/>
      <c r="Y542" s="136"/>
    </row>
    <row r="543">
      <c r="A543" s="22"/>
      <c r="B543" s="22"/>
      <c r="C543" s="22"/>
      <c r="D543" s="154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W543" s="136"/>
      <c r="X543" s="136"/>
      <c r="Y543" s="136"/>
    </row>
    <row r="544">
      <c r="A544" s="22"/>
      <c r="B544" s="22"/>
      <c r="C544" s="22"/>
      <c r="D544" s="154"/>
      <c r="E544" s="22"/>
      <c r="F544" s="22"/>
      <c r="G544" s="136"/>
      <c r="H544" s="22"/>
      <c r="I544" s="22"/>
      <c r="J544" s="22"/>
      <c r="K544" s="22"/>
      <c r="L544" s="22"/>
      <c r="M544" s="22"/>
      <c r="N544" s="22"/>
      <c r="O544" s="22"/>
      <c r="W544" s="136"/>
      <c r="X544" s="136"/>
      <c r="Y544" s="136"/>
    </row>
    <row r="545">
      <c r="A545" s="22"/>
      <c r="B545" s="22"/>
      <c r="C545" s="22"/>
      <c r="D545" s="154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W545" s="136"/>
      <c r="X545" s="136"/>
      <c r="Y545" s="136"/>
    </row>
    <row r="546">
      <c r="A546" s="22"/>
      <c r="B546" s="22"/>
      <c r="C546" s="22"/>
      <c r="D546" s="154"/>
      <c r="E546" s="22"/>
      <c r="F546" s="22"/>
      <c r="G546" s="136"/>
      <c r="H546" s="22"/>
      <c r="I546" s="22"/>
      <c r="J546" s="22"/>
      <c r="K546" s="22"/>
      <c r="L546" s="22"/>
      <c r="M546" s="22"/>
      <c r="N546" s="22"/>
      <c r="O546" s="22"/>
      <c r="W546" s="136"/>
      <c r="X546" s="136"/>
      <c r="Y546" s="136"/>
    </row>
    <row r="547">
      <c r="A547" s="22"/>
      <c r="B547" s="22"/>
      <c r="C547" s="22"/>
      <c r="D547" s="154"/>
      <c r="E547" s="22"/>
      <c r="F547" s="22"/>
      <c r="G547" s="136"/>
      <c r="H547" s="22"/>
      <c r="I547" s="22"/>
      <c r="J547" s="22"/>
      <c r="K547" s="22"/>
      <c r="L547" s="22"/>
      <c r="M547" s="22"/>
      <c r="N547" s="22"/>
      <c r="O547" s="22"/>
      <c r="W547" s="136"/>
      <c r="X547" s="136"/>
      <c r="Y547" s="136"/>
    </row>
    <row r="548">
      <c r="A548" s="22"/>
      <c r="B548" s="22"/>
      <c r="C548" s="22"/>
      <c r="D548" s="154"/>
      <c r="E548" s="22"/>
      <c r="F548" s="22"/>
      <c r="G548" s="136"/>
      <c r="H548" s="22"/>
      <c r="I548" s="22"/>
      <c r="J548" s="22"/>
      <c r="K548" s="22"/>
      <c r="L548" s="22"/>
      <c r="M548" s="22"/>
      <c r="N548" s="22"/>
      <c r="O548" s="22"/>
      <c r="W548" s="136"/>
      <c r="X548" s="136"/>
      <c r="Y548" s="136"/>
    </row>
    <row r="549">
      <c r="A549" s="22"/>
      <c r="B549" s="22"/>
      <c r="C549" s="22"/>
      <c r="D549" s="154"/>
      <c r="E549" s="22"/>
      <c r="F549" s="22"/>
      <c r="G549" s="136"/>
      <c r="H549" s="22"/>
      <c r="I549" s="22"/>
      <c r="J549" s="22"/>
      <c r="K549" s="22"/>
      <c r="L549" s="22"/>
      <c r="M549" s="22"/>
      <c r="N549" s="22"/>
      <c r="O549" s="22"/>
      <c r="W549" s="136"/>
      <c r="X549" s="136"/>
      <c r="Y549" s="136"/>
    </row>
    <row r="550">
      <c r="A550" s="22"/>
      <c r="B550" s="22"/>
      <c r="C550" s="22"/>
      <c r="D550" s="154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W550" s="136"/>
      <c r="X550" s="136"/>
      <c r="Y550" s="136"/>
    </row>
    <row r="551">
      <c r="A551" s="22"/>
      <c r="B551" s="22"/>
      <c r="C551" s="22"/>
      <c r="D551" s="154"/>
      <c r="E551" s="22"/>
      <c r="F551" s="22"/>
      <c r="G551" s="136"/>
      <c r="H551" s="22"/>
      <c r="I551" s="22"/>
      <c r="J551" s="22"/>
      <c r="K551" s="22"/>
      <c r="L551" s="22"/>
      <c r="M551" s="22"/>
      <c r="N551" s="22"/>
      <c r="O551" s="22"/>
      <c r="W551" s="136"/>
      <c r="X551" s="136"/>
      <c r="Y551" s="136"/>
    </row>
    <row r="552">
      <c r="A552" s="22"/>
      <c r="B552" s="22"/>
      <c r="C552" s="22"/>
      <c r="D552" s="154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W552" s="136"/>
      <c r="X552" s="136"/>
      <c r="Y552" s="136"/>
    </row>
    <row r="553">
      <c r="A553" s="22"/>
      <c r="B553" s="22"/>
      <c r="C553" s="22"/>
      <c r="D553" s="154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W553" s="136"/>
      <c r="X553" s="136"/>
      <c r="Y553" s="136"/>
    </row>
    <row r="554">
      <c r="A554" s="22"/>
      <c r="B554" s="22"/>
      <c r="C554" s="22"/>
      <c r="D554" s="154"/>
      <c r="E554" s="22"/>
      <c r="F554" s="22"/>
      <c r="G554" s="136"/>
      <c r="H554" s="22"/>
      <c r="I554" s="22"/>
      <c r="J554" s="22"/>
      <c r="K554" s="22"/>
      <c r="L554" s="22"/>
      <c r="M554" s="22"/>
      <c r="N554" s="22"/>
      <c r="O554" s="22"/>
      <c r="W554" s="136"/>
      <c r="X554" s="136"/>
      <c r="Y554" s="136"/>
    </row>
    <row r="555">
      <c r="A555" s="22"/>
      <c r="B555" s="22"/>
      <c r="C555" s="22"/>
      <c r="D555" s="154"/>
      <c r="E555" s="22"/>
      <c r="F555" s="22"/>
      <c r="G555" s="136"/>
      <c r="H555" s="22"/>
      <c r="I555" s="22"/>
      <c r="J555" s="22"/>
      <c r="K555" s="22"/>
      <c r="L555" s="22"/>
      <c r="M555" s="22"/>
      <c r="N555" s="22"/>
      <c r="O555" s="22"/>
      <c r="W555" s="136"/>
      <c r="X555" s="136"/>
      <c r="Y555" s="136"/>
    </row>
    <row r="556">
      <c r="A556" s="22"/>
      <c r="B556" s="22"/>
      <c r="C556" s="22"/>
      <c r="D556" s="154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W556" s="136"/>
      <c r="X556" s="136"/>
      <c r="Y556" s="136"/>
    </row>
    <row r="557">
      <c r="A557" s="22"/>
      <c r="B557" s="22"/>
      <c r="C557" s="22"/>
      <c r="D557" s="154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W557" s="136"/>
      <c r="X557" s="136"/>
      <c r="Y557" s="136"/>
    </row>
    <row r="558">
      <c r="A558" s="22"/>
      <c r="B558" s="22"/>
      <c r="C558" s="22"/>
      <c r="D558" s="154"/>
      <c r="E558" s="22"/>
      <c r="F558" s="22"/>
      <c r="G558" s="136"/>
      <c r="H558" s="22"/>
      <c r="I558" s="22"/>
      <c r="J558" s="22"/>
      <c r="K558" s="22"/>
      <c r="L558" s="22"/>
      <c r="M558" s="22"/>
      <c r="N558" s="22"/>
      <c r="O558" s="22"/>
      <c r="W558" s="136"/>
      <c r="X558" s="136"/>
      <c r="Y558" s="136"/>
    </row>
    <row r="559">
      <c r="A559" s="22"/>
      <c r="B559" s="22"/>
      <c r="C559" s="22"/>
      <c r="D559" s="154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W559" s="136"/>
      <c r="X559" s="136"/>
      <c r="Y559" s="136"/>
    </row>
    <row r="560">
      <c r="A560" s="22"/>
      <c r="B560" s="22"/>
      <c r="C560" s="22"/>
      <c r="D560" s="154"/>
      <c r="E560" s="22"/>
      <c r="F560" s="22"/>
      <c r="G560" s="136"/>
      <c r="H560" s="22"/>
      <c r="I560" s="22"/>
      <c r="J560" s="22"/>
      <c r="K560" s="22"/>
      <c r="L560" s="22"/>
      <c r="M560" s="22"/>
      <c r="N560" s="22"/>
      <c r="O560" s="22"/>
      <c r="W560" s="136"/>
      <c r="X560" s="136"/>
      <c r="Y560" s="136"/>
    </row>
    <row r="561">
      <c r="A561" s="22"/>
      <c r="B561" s="22"/>
      <c r="C561" s="22"/>
      <c r="D561" s="154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W561" s="136"/>
      <c r="X561" s="136"/>
      <c r="Y561" s="136"/>
    </row>
    <row r="562">
      <c r="A562" s="22"/>
      <c r="B562" s="22"/>
      <c r="C562" s="22"/>
      <c r="D562" s="154"/>
      <c r="E562" s="22"/>
      <c r="F562" s="22"/>
      <c r="G562" s="22"/>
      <c r="H562" s="22"/>
      <c r="I562" s="22"/>
      <c r="J562" s="22"/>
      <c r="K562" s="22"/>
      <c r="L562" s="22"/>
      <c r="M562" s="22"/>
      <c r="N562" s="136"/>
      <c r="O562" s="22"/>
      <c r="W562" s="136"/>
      <c r="X562" s="136"/>
      <c r="Y562" s="136"/>
    </row>
    <row r="563">
      <c r="A563" s="22"/>
      <c r="B563" s="22"/>
      <c r="C563" s="22"/>
      <c r="D563" s="154"/>
      <c r="E563" s="22"/>
      <c r="F563" s="22"/>
      <c r="G563" s="22"/>
      <c r="H563" s="22"/>
      <c r="I563" s="22"/>
      <c r="J563" s="22"/>
      <c r="K563" s="22"/>
      <c r="L563" s="22"/>
      <c r="M563" s="22"/>
      <c r="N563" s="136"/>
      <c r="O563" s="22"/>
      <c r="W563" s="136"/>
      <c r="X563" s="136"/>
      <c r="Y563" s="136"/>
    </row>
    <row r="564">
      <c r="A564" s="22"/>
      <c r="B564" s="22"/>
      <c r="C564" s="22"/>
      <c r="D564" s="154"/>
      <c r="E564" s="22"/>
      <c r="F564" s="22"/>
      <c r="G564" s="136"/>
      <c r="H564" s="22"/>
      <c r="I564" s="22"/>
      <c r="J564" s="22"/>
      <c r="K564" s="22"/>
      <c r="L564" s="22"/>
      <c r="M564" s="22"/>
      <c r="N564" s="136"/>
      <c r="O564" s="22"/>
      <c r="W564" s="136"/>
      <c r="X564" s="136"/>
      <c r="Y564" s="136"/>
    </row>
    <row r="565">
      <c r="A565" s="22"/>
      <c r="B565" s="22"/>
      <c r="C565" s="22"/>
      <c r="D565" s="154"/>
      <c r="E565" s="22"/>
      <c r="F565" s="22"/>
      <c r="G565" s="136"/>
      <c r="H565" s="22"/>
      <c r="I565" s="22"/>
      <c r="J565" s="22"/>
      <c r="K565" s="22"/>
      <c r="L565" s="22"/>
      <c r="M565" s="22"/>
      <c r="N565" s="136"/>
      <c r="O565" s="22"/>
      <c r="W565" s="136"/>
      <c r="X565" s="136"/>
      <c r="Y565" s="136"/>
    </row>
    <row r="566">
      <c r="A566" s="22"/>
      <c r="B566" s="22"/>
      <c r="C566" s="22"/>
      <c r="D566" s="154"/>
      <c r="E566" s="22"/>
      <c r="F566" s="22"/>
      <c r="G566" s="136"/>
      <c r="H566" s="22"/>
      <c r="I566" s="22"/>
      <c r="J566" s="22"/>
      <c r="K566" s="22"/>
      <c r="L566" s="22"/>
      <c r="M566" s="22"/>
      <c r="N566" s="136"/>
      <c r="O566" s="22"/>
      <c r="W566" s="136"/>
      <c r="X566" s="136"/>
      <c r="Y566" s="136"/>
    </row>
    <row r="567">
      <c r="A567" s="22"/>
      <c r="B567" s="22"/>
      <c r="C567" s="22"/>
      <c r="D567" s="154"/>
      <c r="E567" s="22"/>
      <c r="F567" s="22"/>
      <c r="G567" s="136"/>
      <c r="H567" s="22"/>
      <c r="I567" s="22"/>
      <c r="J567" s="22"/>
      <c r="K567" s="22"/>
      <c r="L567" s="22"/>
      <c r="M567" s="22"/>
      <c r="N567" s="136"/>
      <c r="O567" s="22"/>
      <c r="W567" s="136"/>
      <c r="X567" s="136"/>
      <c r="Y567" s="136"/>
    </row>
    <row r="568">
      <c r="A568" s="22"/>
      <c r="B568" s="22"/>
      <c r="C568" s="22"/>
      <c r="D568" s="154"/>
      <c r="E568" s="22"/>
      <c r="F568" s="22"/>
      <c r="G568" s="22"/>
      <c r="H568" s="22"/>
      <c r="I568" s="22"/>
      <c r="J568" s="22"/>
      <c r="K568" s="22"/>
      <c r="L568" s="22"/>
      <c r="M568" s="22"/>
      <c r="N568" s="136"/>
      <c r="O568" s="22"/>
      <c r="W568" s="136"/>
      <c r="X568" s="136"/>
      <c r="Y568" s="136"/>
    </row>
    <row r="569">
      <c r="A569" s="22"/>
      <c r="B569" s="22"/>
      <c r="C569" s="22"/>
      <c r="D569" s="154"/>
      <c r="E569" s="22"/>
      <c r="F569" s="22"/>
      <c r="G569" s="22"/>
      <c r="H569" s="22"/>
      <c r="I569" s="22"/>
      <c r="J569" s="22"/>
      <c r="K569" s="22"/>
      <c r="L569" s="22"/>
      <c r="M569" s="22"/>
      <c r="N569" s="136"/>
      <c r="O569" s="22"/>
      <c r="W569" s="136"/>
      <c r="X569" s="136"/>
      <c r="Y569" s="136"/>
    </row>
    <row r="570">
      <c r="A570" s="22"/>
      <c r="B570" s="22"/>
      <c r="C570" s="22"/>
      <c r="D570" s="154"/>
      <c r="E570" s="22"/>
      <c r="F570" s="22"/>
      <c r="G570" s="136"/>
      <c r="H570" s="22"/>
      <c r="I570" s="22"/>
      <c r="J570" s="22"/>
      <c r="K570" s="22"/>
      <c r="L570" s="22"/>
      <c r="M570" s="22"/>
      <c r="N570" s="136"/>
      <c r="O570" s="22"/>
      <c r="W570" s="136"/>
      <c r="X570" s="136"/>
      <c r="Y570" s="136"/>
    </row>
    <row r="571">
      <c r="A571" s="22"/>
      <c r="B571" s="22"/>
      <c r="C571" s="22"/>
      <c r="D571" s="154"/>
      <c r="E571" s="22"/>
      <c r="F571" s="22"/>
      <c r="G571" s="22"/>
      <c r="H571" s="22"/>
      <c r="I571" s="22"/>
      <c r="J571" s="22"/>
      <c r="K571" s="22"/>
      <c r="L571" s="22"/>
      <c r="M571" s="22"/>
      <c r="N571" s="136"/>
      <c r="O571" s="22"/>
      <c r="W571" s="136"/>
      <c r="X571" s="136"/>
      <c r="Y571" s="136"/>
    </row>
    <row r="572">
      <c r="A572" s="22"/>
      <c r="B572" s="22"/>
      <c r="C572" s="22"/>
      <c r="D572" s="154"/>
      <c r="E572" s="22"/>
      <c r="F572" s="22"/>
      <c r="G572" s="136"/>
      <c r="H572" s="22"/>
      <c r="I572" s="22"/>
      <c r="J572" s="22"/>
      <c r="K572" s="22"/>
      <c r="L572" s="22"/>
      <c r="M572" s="22"/>
      <c r="N572" s="136"/>
      <c r="O572" s="22"/>
      <c r="W572" s="136"/>
      <c r="X572" s="136"/>
      <c r="Y572" s="136"/>
    </row>
    <row r="573">
      <c r="A573" s="22"/>
      <c r="B573" s="22"/>
      <c r="C573" s="22"/>
      <c r="D573" s="154"/>
      <c r="E573" s="22"/>
      <c r="F573" s="22"/>
      <c r="G573" s="22"/>
      <c r="H573" s="22"/>
      <c r="I573" s="22"/>
      <c r="J573" s="22"/>
      <c r="K573" s="22"/>
      <c r="L573" s="22"/>
      <c r="M573" s="22"/>
      <c r="N573" s="136"/>
      <c r="O573" s="22"/>
      <c r="W573" s="136"/>
      <c r="X573" s="136"/>
      <c r="Y573" s="136"/>
    </row>
    <row r="574">
      <c r="A574" s="22"/>
      <c r="B574" s="22"/>
      <c r="C574" s="22"/>
      <c r="D574" s="154"/>
      <c r="E574" s="22"/>
      <c r="F574" s="22"/>
      <c r="G574" s="136"/>
      <c r="H574" s="22"/>
      <c r="I574" s="22"/>
      <c r="J574" s="22"/>
      <c r="K574" s="22"/>
      <c r="L574" s="22"/>
      <c r="M574" s="22"/>
      <c r="N574" s="136"/>
      <c r="O574" s="22"/>
      <c r="W574" s="136"/>
      <c r="X574" s="136"/>
      <c r="Y574" s="136"/>
    </row>
    <row r="575">
      <c r="A575" s="22"/>
      <c r="B575" s="22"/>
      <c r="C575" s="22"/>
      <c r="D575" s="154"/>
      <c r="E575" s="22"/>
      <c r="F575" s="22"/>
      <c r="G575" s="22"/>
      <c r="H575" s="22"/>
      <c r="I575" s="22"/>
      <c r="J575" s="22"/>
      <c r="K575" s="22"/>
      <c r="L575" s="22"/>
      <c r="M575" s="22"/>
      <c r="N575" s="136"/>
      <c r="O575" s="22"/>
      <c r="W575" s="136"/>
      <c r="X575" s="136"/>
      <c r="Y575" s="136"/>
    </row>
    <row r="576">
      <c r="A576" s="22"/>
      <c r="B576" s="22"/>
      <c r="C576" s="22"/>
      <c r="D576" s="154"/>
      <c r="E576" s="22"/>
      <c r="F576" s="22"/>
      <c r="G576" s="22"/>
      <c r="H576" s="22"/>
      <c r="I576" s="22"/>
      <c r="J576" s="22"/>
      <c r="K576" s="22"/>
      <c r="L576" s="22"/>
      <c r="M576" s="22"/>
      <c r="N576" s="136"/>
      <c r="O576" s="22"/>
      <c r="W576" s="136"/>
      <c r="X576" s="136"/>
      <c r="Y576" s="136"/>
    </row>
    <row r="577">
      <c r="A577" s="22"/>
      <c r="B577" s="22"/>
      <c r="C577" s="22"/>
      <c r="D577" s="154"/>
      <c r="E577" s="22"/>
      <c r="F577" s="22"/>
      <c r="G577" s="136"/>
      <c r="H577" s="22"/>
      <c r="I577" s="22"/>
      <c r="J577" s="22"/>
      <c r="K577" s="22"/>
      <c r="L577" s="22"/>
      <c r="M577" s="22"/>
      <c r="N577" s="136"/>
      <c r="O577" s="22"/>
      <c r="W577" s="136"/>
      <c r="X577" s="136"/>
      <c r="Y577" s="136"/>
    </row>
    <row r="578">
      <c r="A578" s="22"/>
      <c r="B578" s="22"/>
      <c r="C578" s="22"/>
      <c r="D578" s="154"/>
      <c r="E578" s="22"/>
      <c r="F578" s="22"/>
      <c r="G578" s="136"/>
      <c r="H578" s="22"/>
      <c r="I578" s="22"/>
      <c r="J578" s="22"/>
      <c r="K578" s="22"/>
      <c r="L578" s="22"/>
      <c r="M578" s="22"/>
      <c r="N578" s="136"/>
      <c r="O578" s="22"/>
      <c r="W578" s="136"/>
      <c r="X578" s="136"/>
      <c r="Y578" s="136"/>
    </row>
    <row r="579">
      <c r="A579" s="22"/>
      <c r="B579" s="22"/>
      <c r="C579" s="22"/>
      <c r="D579" s="154"/>
      <c r="E579" s="22"/>
      <c r="F579" s="22"/>
      <c r="G579" s="22"/>
      <c r="H579" s="22"/>
      <c r="I579" s="22"/>
      <c r="J579" s="22"/>
      <c r="K579" s="22"/>
      <c r="L579" s="22"/>
      <c r="M579" s="22"/>
      <c r="N579" s="136"/>
      <c r="O579" s="22"/>
      <c r="W579" s="136"/>
      <c r="X579" s="136"/>
      <c r="Y579" s="136"/>
    </row>
    <row r="580">
      <c r="A580" s="22"/>
      <c r="B580" s="22"/>
      <c r="C580" s="22"/>
      <c r="D580" s="154"/>
      <c r="E580" s="22"/>
      <c r="F580" s="22"/>
      <c r="G580" s="136"/>
      <c r="H580" s="22"/>
      <c r="I580" s="22"/>
      <c r="J580" s="22"/>
      <c r="K580" s="22"/>
      <c r="L580" s="22"/>
      <c r="M580" s="22"/>
      <c r="N580" s="136"/>
      <c r="O580" s="22"/>
      <c r="W580" s="136"/>
      <c r="X580" s="136"/>
      <c r="Y580" s="136"/>
    </row>
    <row r="581">
      <c r="A581" s="22"/>
      <c r="B581" s="22"/>
      <c r="C581" s="22"/>
      <c r="D581" s="154"/>
      <c r="E581" s="22"/>
      <c r="F581" s="22"/>
      <c r="G581" s="136"/>
      <c r="H581" s="22"/>
      <c r="I581" s="22"/>
      <c r="J581" s="22"/>
      <c r="K581" s="22"/>
      <c r="L581" s="22"/>
      <c r="M581" s="22"/>
      <c r="N581" s="136"/>
      <c r="O581" s="22"/>
      <c r="W581" s="136"/>
      <c r="X581" s="136"/>
      <c r="Y581" s="136"/>
    </row>
    <row r="582">
      <c r="A582" s="22"/>
      <c r="B582" s="22"/>
      <c r="C582" s="22"/>
      <c r="D582" s="154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W582" s="136"/>
      <c r="X582" s="136"/>
      <c r="Y582" s="136"/>
    </row>
    <row r="583">
      <c r="A583" s="22"/>
      <c r="B583" s="22"/>
      <c r="C583" s="22"/>
      <c r="D583" s="154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W583" s="136"/>
      <c r="X583" s="136"/>
      <c r="Y583" s="136"/>
    </row>
    <row r="584">
      <c r="A584" s="22"/>
      <c r="B584" s="22"/>
      <c r="C584" s="22"/>
      <c r="D584" s="154"/>
      <c r="E584" s="22"/>
      <c r="F584" s="22"/>
      <c r="G584" s="136"/>
      <c r="H584" s="22"/>
      <c r="I584" s="22"/>
      <c r="J584" s="22"/>
      <c r="K584" s="22"/>
      <c r="L584" s="22"/>
      <c r="M584" s="22"/>
      <c r="N584" s="22"/>
      <c r="O584" s="22"/>
      <c r="W584" s="136"/>
      <c r="X584" s="136"/>
      <c r="Y584" s="136"/>
    </row>
    <row r="585">
      <c r="A585" s="22"/>
      <c r="B585" s="22"/>
      <c r="C585" s="22"/>
      <c r="D585" s="154"/>
      <c r="E585" s="22"/>
      <c r="F585" s="22"/>
      <c r="G585" s="136"/>
      <c r="H585" s="22"/>
      <c r="I585" s="22"/>
      <c r="J585" s="22"/>
      <c r="K585" s="22"/>
      <c r="L585" s="22"/>
      <c r="M585" s="22"/>
      <c r="N585" s="22"/>
      <c r="O585" s="22"/>
      <c r="W585" s="136"/>
      <c r="X585" s="136"/>
      <c r="Y585" s="136"/>
    </row>
    <row r="586">
      <c r="A586" s="22"/>
      <c r="B586" s="22"/>
      <c r="C586" s="22"/>
      <c r="D586" s="154"/>
      <c r="E586" s="22"/>
      <c r="F586" s="22"/>
      <c r="G586" s="136"/>
      <c r="H586" s="22"/>
      <c r="I586" s="22"/>
      <c r="J586" s="22"/>
      <c r="K586" s="22"/>
      <c r="L586" s="22"/>
      <c r="M586" s="22"/>
      <c r="N586" s="22"/>
      <c r="O586" s="22"/>
      <c r="W586" s="136"/>
      <c r="X586" s="136"/>
      <c r="Y586" s="136"/>
    </row>
    <row r="587">
      <c r="A587" s="22"/>
      <c r="B587" s="22"/>
      <c r="C587" s="22"/>
      <c r="D587" s="154"/>
      <c r="E587" s="22"/>
      <c r="F587" s="22"/>
      <c r="G587" s="136"/>
      <c r="H587" s="22"/>
      <c r="I587" s="22"/>
      <c r="J587" s="22"/>
      <c r="K587" s="22"/>
      <c r="L587" s="22"/>
      <c r="M587" s="22"/>
      <c r="N587" s="22"/>
      <c r="O587" s="22"/>
      <c r="W587" s="136"/>
      <c r="X587" s="136"/>
      <c r="Y587" s="136"/>
    </row>
    <row r="588">
      <c r="A588" s="22"/>
      <c r="B588" s="22"/>
      <c r="C588" s="22"/>
      <c r="D588" s="154"/>
      <c r="E588" s="22"/>
      <c r="F588" s="22"/>
      <c r="G588" s="136"/>
      <c r="H588" s="22"/>
      <c r="I588" s="22"/>
      <c r="J588" s="22"/>
      <c r="K588" s="22"/>
      <c r="L588" s="22"/>
      <c r="M588" s="22"/>
      <c r="N588" s="22"/>
      <c r="O588" s="22"/>
      <c r="W588" s="136"/>
      <c r="X588" s="136"/>
      <c r="Y588" s="136"/>
    </row>
    <row r="589">
      <c r="A589" s="22"/>
      <c r="B589" s="22"/>
      <c r="C589" s="22"/>
      <c r="D589" s="154"/>
      <c r="E589" s="22"/>
      <c r="F589" s="22"/>
      <c r="G589" s="136"/>
      <c r="H589" s="22"/>
      <c r="I589" s="22"/>
      <c r="J589" s="22"/>
      <c r="K589" s="22"/>
      <c r="L589" s="22"/>
      <c r="M589" s="22"/>
      <c r="N589" s="22"/>
      <c r="O589" s="22"/>
      <c r="W589" s="136"/>
      <c r="X589" s="136"/>
      <c r="Y589" s="136"/>
    </row>
    <row r="590">
      <c r="A590" s="22"/>
      <c r="B590" s="22"/>
      <c r="C590" s="22"/>
      <c r="D590" s="154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W590" s="136"/>
      <c r="X590" s="136"/>
      <c r="Y590" s="136"/>
    </row>
    <row r="591">
      <c r="A591" s="22"/>
      <c r="B591" s="22"/>
      <c r="C591" s="22"/>
      <c r="D591" s="154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W591" s="136"/>
      <c r="X591" s="136"/>
      <c r="Y591" s="136"/>
    </row>
    <row r="592">
      <c r="A592" s="22"/>
      <c r="B592" s="22"/>
      <c r="C592" s="22"/>
      <c r="D592" s="154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W592" s="136"/>
      <c r="X592" s="136"/>
      <c r="Y592" s="136"/>
    </row>
    <row r="593">
      <c r="A593" s="22"/>
      <c r="B593" s="22"/>
      <c r="C593" s="22"/>
      <c r="D593" s="154"/>
      <c r="E593" s="22"/>
      <c r="F593" s="22"/>
      <c r="G593" s="136"/>
      <c r="H593" s="22"/>
      <c r="I593" s="22"/>
      <c r="J593" s="22"/>
      <c r="K593" s="22"/>
      <c r="L593" s="22"/>
      <c r="M593" s="22"/>
      <c r="N593" s="22"/>
      <c r="O593" s="22"/>
      <c r="W593" s="136"/>
      <c r="X593" s="136"/>
      <c r="Y593" s="136"/>
    </row>
    <row r="594">
      <c r="A594" s="22"/>
      <c r="B594" s="22"/>
      <c r="C594" s="22"/>
      <c r="D594" s="154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W594" s="136"/>
      <c r="X594" s="136"/>
      <c r="Y594" s="136"/>
    </row>
    <row r="595">
      <c r="A595" s="22"/>
      <c r="B595" s="22"/>
      <c r="C595" s="22"/>
      <c r="D595" s="154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W595" s="136"/>
      <c r="X595" s="136"/>
      <c r="Y595" s="136"/>
    </row>
    <row r="596">
      <c r="A596" s="22"/>
      <c r="B596" s="22"/>
      <c r="C596" s="22"/>
      <c r="D596" s="154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W596" s="136"/>
      <c r="X596" s="136"/>
      <c r="Y596" s="136"/>
    </row>
    <row r="597">
      <c r="A597" s="22"/>
      <c r="B597" s="22"/>
      <c r="C597" s="22"/>
      <c r="D597" s="154"/>
      <c r="E597" s="22"/>
      <c r="F597" s="22"/>
      <c r="G597" s="136"/>
      <c r="H597" s="22"/>
      <c r="I597" s="22"/>
      <c r="J597" s="22"/>
      <c r="K597" s="22"/>
      <c r="L597" s="22"/>
      <c r="M597" s="22"/>
      <c r="N597" s="22"/>
      <c r="O597" s="22"/>
      <c r="W597" s="136"/>
      <c r="X597" s="136"/>
      <c r="Y597" s="136"/>
    </row>
    <row r="598">
      <c r="A598" s="22"/>
      <c r="B598" s="22"/>
      <c r="C598" s="22"/>
      <c r="D598" s="154"/>
      <c r="E598" s="22"/>
      <c r="F598" s="22"/>
      <c r="G598" s="136"/>
      <c r="H598" s="22"/>
      <c r="I598" s="22"/>
      <c r="J598" s="22"/>
      <c r="K598" s="22"/>
      <c r="L598" s="22"/>
      <c r="M598" s="22"/>
      <c r="N598" s="22"/>
      <c r="O598" s="22"/>
      <c r="W598" s="136"/>
      <c r="X598" s="136"/>
      <c r="Y598" s="136"/>
    </row>
    <row r="599">
      <c r="A599" s="22"/>
      <c r="B599" s="22"/>
      <c r="C599" s="22"/>
      <c r="D599" s="154"/>
      <c r="E599" s="22"/>
      <c r="F599" s="22"/>
      <c r="G599" s="136"/>
      <c r="H599" s="22"/>
      <c r="I599" s="22"/>
      <c r="J599" s="22"/>
      <c r="K599" s="22"/>
      <c r="L599" s="22"/>
      <c r="M599" s="22"/>
      <c r="N599" s="22"/>
      <c r="O599" s="22"/>
      <c r="W599" s="136"/>
      <c r="X599" s="136"/>
      <c r="Y599" s="136"/>
    </row>
    <row r="600">
      <c r="A600" s="22"/>
      <c r="B600" s="22"/>
      <c r="C600" s="22"/>
      <c r="D600" s="154"/>
      <c r="E600" s="22"/>
      <c r="F600" s="22"/>
      <c r="G600" s="136"/>
      <c r="H600" s="22"/>
      <c r="I600" s="22"/>
      <c r="J600" s="22"/>
      <c r="K600" s="22"/>
      <c r="L600" s="22"/>
      <c r="M600" s="22"/>
      <c r="N600" s="22"/>
      <c r="O600" s="22"/>
      <c r="W600" s="136"/>
      <c r="X600" s="136"/>
      <c r="Y600" s="136"/>
    </row>
    <row r="601">
      <c r="A601" s="22"/>
      <c r="B601" s="22"/>
      <c r="C601" s="22"/>
      <c r="D601" s="154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W601" s="136"/>
      <c r="X601" s="136"/>
      <c r="Y601" s="136"/>
    </row>
    <row r="602">
      <c r="A602" s="22"/>
      <c r="B602" s="22"/>
      <c r="C602" s="22"/>
      <c r="D602" s="154"/>
      <c r="E602" s="22"/>
      <c r="F602" s="22"/>
      <c r="G602" s="136"/>
      <c r="H602" s="22"/>
      <c r="I602" s="22"/>
      <c r="J602" s="22"/>
      <c r="K602" s="22"/>
      <c r="L602" s="22"/>
      <c r="M602" s="22"/>
      <c r="N602" s="22"/>
      <c r="O602" s="22"/>
      <c r="W602" s="136"/>
      <c r="X602" s="136"/>
      <c r="Y602" s="136"/>
    </row>
    <row r="603">
      <c r="A603" s="22"/>
      <c r="B603" s="22"/>
      <c r="C603" s="22"/>
      <c r="D603" s="154"/>
      <c r="E603" s="22"/>
      <c r="F603" s="22"/>
      <c r="G603" s="136"/>
      <c r="H603" s="22"/>
      <c r="I603" s="22"/>
      <c r="J603" s="22"/>
      <c r="K603" s="22"/>
      <c r="L603" s="22"/>
      <c r="M603" s="22"/>
      <c r="N603" s="22"/>
      <c r="O603" s="22"/>
      <c r="W603" s="136"/>
      <c r="X603" s="136"/>
      <c r="Y603" s="136"/>
    </row>
    <row r="604">
      <c r="A604" s="22"/>
      <c r="B604" s="22"/>
      <c r="C604" s="22"/>
      <c r="D604" s="154"/>
      <c r="E604" s="22"/>
      <c r="F604" s="22"/>
      <c r="G604" s="136"/>
      <c r="H604" s="22"/>
      <c r="I604" s="22"/>
      <c r="J604" s="22"/>
      <c r="K604" s="22"/>
      <c r="L604" s="22"/>
      <c r="M604" s="22"/>
      <c r="N604" s="22"/>
      <c r="O604" s="22"/>
      <c r="W604" s="136"/>
      <c r="X604" s="136"/>
      <c r="Y604" s="136"/>
    </row>
    <row r="605">
      <c r="A605" s="22"/>
      <c r="B605" s="22"/>
      <c r="C605" s="22"/>
      <c r="D605" s="154"/>
      <c r="E605" s="22"/>
      <c r="F605" s="22"/>
      <c r="G605" s="136"/>
      <c r="H605" s="22"/>
      <c r="I605" s="22"/>
      <c r="J605" s="22"/>
      <c r="K605" s="22"/>
      <c r="L605" s="22"/>
      <c r="M605" s="22"/>
      <c r="N605" s="22"/>
      <c r="O605" s="22"/>
      <c r="W605" s="136"/>
      <c r="X605" s="136"/>
      <c r="Y605" s="136"/>
    </row>
    <row r="606">
      <c r="A606" s="22"/>
      <c r="B606" s="22"/>
      <c r="C606" s="22"/>
      <c r="D606" s="154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W606" s="136"/>
      <c r="X606" s="136"/>
      <c r="Y606" s="136"/>
    </row>
    <row r="607">
      <c r="A607" s="22"/>
      <c r="B607" s="22"/>
      <c r="C607" s="22"/>
      <c r="D607" s="154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W607" s="136"/>
      <c r="X607" s="136"/>
      <c r="Y607" s="136"/>
    </row>
    <row r="608">
      <c r="A608" s="22"/>
      <c r="B608" s="22"/>
      <c r="C608" s="22"/>
      <c r="D608" s="154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W608" s="136"/>
      <c r="X608" s="136"/>
      <c r="Y608" s="136"/>
    </row>
    <row r="609">
      <c r="A609" s="22"/>
      <c r="B609" s="22"/>
      <c r="C609" s="22"/>
      <c r="D609" s="154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W609" s="136"/>
      <c r="X609" s="136"/>
      <c r="Y609" s="136"/>
    </row>
    <row r="610">
      <c r="A610" s="22"/>
      <c r="B610" s="22"/>
      <c r="C610" s="22"/>
      <c r="D610" s="154"/>
      <c r="E610" s="22"/>
      <c r="F610" s="22"/>
      <c r="G610" s="136"/>
      <c r="H610" s="22"/>
      <c r="I610" s="22"/>
      <c r="J610" s="22"/>
      <c r="K610" s="22"/>
      <c r="L610" s="22"/>
      <c r="M610" s="22"/>
      <c r="N610" s="22"/>
      <c r="O610" s="22"/>
      <c r="W610" s="136"/>
      <c r="X610" s="136"/>
      <c r="Y610" s="136"/>
    </row>
    <row r="611">
      <c r="A611" s="22"/>
      <c r="B611" s="22"/>
      <c r="C611" s="22"/>
      <c r="D611" s="154"/>
      <c r="E611" s="22"/>
      <c r="F611" s="22"/>
      <c r="G611" s="136"/>
      <c r="H611" s="22"/>
      <c r="I611" s="22"/>
      <c r="J611" s="22"/>
      <c r="K611" s="22"/>
      <c r="L611" s="22"/>
      <c r="M611" s="22"/>
      <c r="N611" s="22"/>
      <c r="O611" s="22"/>
      <c r="W611" s="136"/>
      <c r="X611" s="136"/>
      <c r="Y611" s="136"/>
    </row>
    <row r="612">
      <c r="A612" s="22"/>
      <c r="B612" s="22"/>
      <c r="C612" s="22"/>
      <c r="D612" s="154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W612" s="136"/>
      <c r="X612" s="136"/>
      <c r="Y612" s="136"/>
    </row>
    <row r="613">
      <c r="A613" s="22"/>
      <c r="B613" s="22"/>
      <c r="C613" s="22"/>
      <c r="D613" s="154"/>
      <c r="E613" s="22"/>
      <c r="F613" s="22"/>
      <c r="G613" s="136"/>
      <c r="H613" s="22"/>
      <c r="I613" s="22"/>
      <c r="J613" s="22"/>
      <c r="K613" s="22"/>
      <c r="L613" s="22"/>
      <c r="M613" s="22"/>
      <c r="N613" s="22"/>
      <c r="O613" s="22"/>
      <c r="W613" s="136"/>
      <c r="X613" s="136"/>
      <c r="Y613" s="136"/>
    </row>
    <row r="614">
      <c r="A614" s="22"/>
      <c r="B614" s="22"/>
      <c r="C614" s="22"/>
      <c r="D614" s="154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W614" s="136"/>
      <c r="X614" s="136"/>
      <c r="Y614" s="136"/>
    </row>
    <row r="615">
      <c r="A615" s="22"/>
      <c r="B615" s="22"/>
      <c r="C615" s="22"/>
      <c r="D615" s="154"/>
      <c r="E615" s="22"/>
      <c r="F615" s="22"/>
      <c r="G615" s="136"/>
      <c r="H615" s="22"/>
      <c r="I615" s="22"/>
      <c r="J615" s="22"/>
      <c r="K615" s="22"/>
      <c r="L615" s="22"/>
      <c r="M615" s="22"/>
      <c r="N615" s="22"/>
      <c r="O615" s="22"/>
      <c r="W615" s="136"/>
      <c r="X615" s="136"/>
      <c r="Y615" s="136"/>
    </row>
    <row r="616">
      <c r="A616" s="22"/>
      <c r="B616" s="22"/>
      <c r="C616" s="22"/>
      <c r="D616" s="154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W616" s="136"/>
      <c r="X616" s="136"/>
      <c r="Y616" s="136"/>
    </row>
    <row r="617">
      <c r="A617" s="22"/>
      <c r="B617" s="22"/>
      <c r="C617" s="22"/>
      <c r="D617" s="154"/>
      <c r="E617" s="22"/>
      <c r="F617" s="22"/>
      <c r="G617" s="136"/>
      <c r="H617" s="22"/>
      <c r="I617" s="22"/>
      <c r="J617" s="22"/>
      <c r="K617" s="22"/>
      <c r="L617" s="22"/>
      <c r="M617" s="22"/>
      <c r="N617" s="22"/>
      <c r="O617" s="22"/>
      <c r="W617" s="136"/>
      <c r="X617" s="136"/>
      <c r="Y617" s="136"/>
    </row>
    <row r="618">
      <c r="A618" s="22"/>
      <c r="B618" s="22"/>
      <c r="C618" s="22"/>
      <c r="D618" s="154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W618" s="136"/>
      <c r="X618" s="136"/>
      <c r="Y618" s="136"/>
    </row>
    <row r="619">
      <c r="A619" s="22"/>
      <c r="B619" s="22"/>
      <c r="C619" s="22"/>
      <c r="D619" s="154"/>
      <c r="E619" s="22"/>
      <c r="F619" s="22"/>
      <c r="G619" s="136"/>
      <c r="H619" s="22"/>
      <c r="I619" s="22"/>
      <c r="J619" s="22"/>
      <c r="K619" s="22"/>
      <c r="L619" s="22"/>
      <c r="M619" s="22"/>
      <c r="N619" s="22"/>
      <c r="O619" s="22"/>
      <c r="W619" s="136"/>
      <c r="X619" s="136"/>
      <c r="Y619" s="136"/>
    </row>
    <row r="620">
      <c r="A620" s="22"/>
      <c r="B620" s="22"/>
      <c r="C620" s="22"/>
      <c r="D620" s="154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W620" s="136"/>
      <c r="X620" s="136"/>
      <c r="Y620" s="136"/>
    </row>
    <row r="621">
      <c r="A621" s="22"/>
      <c r="B621" s="22"/>
      <c r="C621" s="22"/>
      <c r="D621" s="154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W621" s="136"/>
      <c r="X621" s="136"/>
      <c r="Y621" s="136"/>
    </row>
    <row r="622">
      <c r="A622" s="22"/>
      <c r="B622" s="22"/>
      <c r="C622" s="22"/>
      <c r="D622" s="154"/>
      <c r="E622" s="22"/>
      <c r="F622" s="22"/>
      <c r="G622" s="136"/>
      <c r="H622" s="22"/>
      <c r="I622" s="22"/>
      <c r="J622" s="22"/>
      <c r="K622" s="22"/>
      <c r="L622" s="22"/>
      <c r="M622" s="22"/>
      <c r="N622" s="22"/>
      <c r="O622" s="22"/>
      <c r="W622" s="136"/>
      <c r="X622" s="136"/>
      <c r="Y622" s="136"/>
    </row>
    <row r="623">
      <c r="A623" s="22"/>
      <c r="B623" s="22"/>
      <c r="C623" s="22"/>
      <c r="D623" s="154"/>
      <c r="E623" s="22"/>
      <c r="F623" s="22"/>
      <c r="G623" s="136"/>
      <c r="H623" s="22"/>
      <c r="I623" s="22"/>
      <c r="J623" s="22"/>
      <c r="K623" s="22"/>
      <c r="L623" s="22"/>
      <c r="M623" s="22"/>
      <c r="N623" s="22"/>
      <c r="O623" s="22"/>
      <c r="W623" s="136"/>
      <c r="X623" s="136"/>
      <c r="Y623" s="136"/>
    </row>
    <row r="624">
      <c r="A624" s="22"/>
      <c r="B624" s="22"/>
      <c r="C624" s="22"/>
      <c r="D624" s="154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W624" s="136"/>
      <c r="X624" s="136"/>
      <c r="Y624" s="136"/>
    </row>
    <row r="625">
      <c r="A625" s="22"/>
      <c r="B625" s="22"/>
      <c r="C625" s="22"/>
      <c r="D625" s="154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W625" s="136"/>
      <c r="X625" s="136"/>
      <c r="Y625" s="136"/>
    </row>
    <row r="626">
      <c r="A626" s="22"/>
      <c r="B626" s="22"/>
      <c r="C626" s="22"/>
      <c r="D626" s="154"/>
      <c r="E626" s="22"/>
      <c r="F626" s="22"/>
      <c r="G626" s="136"/>
      <c r="H626" s="22"/>
      <c r="I626" s="22"/>
      <c r="J626" s="22"/>
      <c r="K626" s="22"/>
      <c r="L626" s="22"/>
      <c r="M626" s="22"/>
      <c r="N626" s="22"/>
      <c r="O626" s="22"/>
      <c r="W626" s="136"/>
      <c r="X626" s="136"/>
      <c r="Y626" s="136"/>
    </row>
    <row r="627">
      <c r="A627" s="22"/>
      <c r="B627" s="22"/>
      <c r="C627" s="22"/>
      <c r="D627" s="154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W627" s="136"/>
      <c r="X627" s="136"/>
      <c r="Y627" s="136"/>
    </row>
    <row r="628">
      <c r="A628" s="22"/>
      <c r="B628" s="22"/>
      <c r="C628" s="22"/>
      <c r="D628" s="154"/>
      <c r="E628" s="22"/>
      <c r="F628" s="22"/>
      <c r="G628" s="136"/>
      <c r="H628" s="22"/>
      <c r="I628" s="22"/>
      <c r="J628" s="22"/>
      <c r="K628" s="22"/>
      <c r="L628" s="22"/>
      <c r="M628" s="22"/>
      <c r="N628" s="22"/>
      <c r="O628" s="22"/>
      <c r="W628" s="136"/>
      <c r="X628" s="136"/>
      <c r="Y628" s="136"/>
    </row>
    <row r="629">
      <c r="A629" s="22"/>
      <c r="B629" s="22"/>
      <c r="C629" s="22"/>
      <c r="D629" s="154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W629" s="136"/>
      <c r="X629" s="136"/>
      <c r="Y629" s="136"/>
    </row>
    <row r="630">
      <c r="A630" s="22"/>
      <c r="B630" s="22"/>
      <c r="C630" s="22"/>
      <c r="D630" s="154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W630" s="136"/>
      <c r="X630" s="136"/>
      <c r="Y630" s="136"/>
    </row>
    <row r="631">
      <c r="A631" s="22"/>
      <c r="B631" s="22"/>
      <c r="C631" s="22"/>
      <c r="D631" s="154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W631" s="136"/>
      <c r="X631" s="136"/>
      <c r="Y631" s="136"/>
    </row>
    <row r="632">
      <c r="A632" s="22"/>
      <c r="B632" s="22"/>
      <c r="C632" s="22"/>
      <c r="D632" s="154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W632" s="136"/>
      <c r="X632" s="136"/>
      <c r="Y632" s="136"/>
    </row>
    <row r="633">
      <c r="A633" s="22"/>
      <c r="B633" s="22"/>
      <c r="C633" s="22"/>
      <c r="D633" s="154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W633" s="136"/>
      <c r="X633" s="136"/>
      <c r="Y633" s="136"/>
    </row>
    <row r="634">
      <c r="A634" s="22"/>
      <c r="B634" s="22"/>
      <c r="C634" s="22"/>
      <c r="D634" s="154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W634" s="136"/>
      <c r="X634" s="136"/>
      <c r="Y634" s="136"/>
    </row>
    <row r="635">
      <c r="A635" s="22"/>
      <c r="B635" s="22"/>
      <c r="C635" s="22"/>
      <c r="D635" s="154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W635" s="136"/>
      <c r="X635" s="136"/>
      <c r="Y635" s="136"/>
    </row>
    <row r="636">
      <c r="A636" s="22"/>
      <c r="B636" s="22"/>
      <c r="C636" s="22"/>
      <c r="D636" s="154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W636" s="136"/>
      <c r="X636" s="136"/>
      <c r="Y636" s="136"/>
    </row>
    <row r="637">
      <c r="A637" s="22"/>
      <c r="B637" s="22"/>
      <c r="C637" s="22"/>
      <c r="D637" s="154"/>
      <c r="E637" s="22"/>
      <c r="F637" s="22"/>
      <c r="G637" s="136"/>
      <c r="H637" s="22"/>
      <c r="I637" s="22"/>
      <c r="J637" s="22"/>
      <c r="K637" s="22"/>
      <c r="L637" s="22"/>
      <c r="M637" s="22"/>
      <c r="N637" s="22"/>
      <c r="O637" s="22"/>
      <c r="W637" s="136"/>
      <c r="X637" s="136"/>
      <c r="Y637" s="136"/>
    </row>
    <row r="638">
      <c r="A638" s="22"/>
      <c r="B638" s="22"/>
      <c r="C638" s="22"/>
      <c r="D638" s="154"/>
      <c r="E638" s="22"/>
      <c r="F638" s="22"/>
      <c r="G638" s="136"/>
      <c r="H638" s="22"/>
      <c r="I638" s="22"/>
      <c r="J638" s="22"/>
      <c r="K638" s="22"/>
      <c r="L638" s="22"/>
      <c r="M638" s="22"/>
      <c r="N638" s="22"/>
      <c r="O638" s="22"/>
      <c r="W638" s="136"/>
      <c r="X638" s="136"/>
      <c r="Y638" s="136"/>
    </row>
    <row r="639">
      <c r="A639" s="22"/>
      <c r="B639" s="22"/>
      <c r="C639" s="22"/>
      <c r="D639" s="154"/>
      <c r="E639" s="22"/>
      <c r="F639" s="22"/>
      <c r="G639" s="136"/>
      <c r="H639" s="22"/>
      <c r="I639" s="22"/>
      <c r="J639" s="22"/>
      <c r="K639" s="22"/>
      <c r="L639" s="22"/>
      <c r="M639" s="22"/>
      <c r="N639" s="22"/>
      <c r="O639" s="22"/>
      <c r="W639" s="136"/>
      <c r="X639" s="136"/>
      <c r="Y639" s="136"/>
    </row>
    <row r="640">
      <c r="A640" s="22"/>
      <c r="B640" s="22"/>
      <c r="C640" s="22"/>
      <c r="D640" s="154"/>
      <c r="E640" s="22"/>
      <c r="F640" s="22"/>
      <c r="G640" s="136"/>
      <c r="H640" s="22"/>
      <c r="I640" s="22"/>
      <c r="J640" s="22"/>
      <c r="K640" s="22"/>
      <c r="L640" s="22"/>
      <c r="M640" s="22"/>
      <c r="N640" s="22"/>
      <c r="O640" s="22"/>
      <c r="W640" s="136"/>
      <c r="X640" s="136"/>
      <c r="Y640" s="136"/>
    </row>
    <row r="641">
      <c r="A641" s="22"/>
      <c r="B641" s="22"/>
      <c r="C641" s="22"/>
      <c r="D641" s="154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W641" s="136"/>
      <c r="X641" s="136"/>
      <c r="Y641" s="136"/>
    </row>
    <row r="642">
      <c r="A642" s="22"/>
      <c r="B642" s="22"/>
      <c r="C642" s="22"/>
      <c r="D642" s="154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W642" s="136"/>
      <c r="X642" s="136"/>
      <c r="Y642" s="136"/>
    </row>
    <row r="643">
      <c r="A643" s="22"/>
      <c r="B643" s="22"/>
      <c r="C643" s="22"/>
      <c r="D643" s="154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W643" s="136"/>
      <c r="X643" s="136"/>
      <c r="Y643" s="136"/>
    </row>
    <row r="644">
      <c r="A644" s="22"/>
      <c r="B644" s="22"/>
      <c r="C644" s="22"/>
      <c r="D644" s="154"/>
      <c r="E644" s="22"/>
      <c r="F644" s="22"/>
      <c r="G644" s="136"/>
      <c r="H644" s="22"/>
      <c r="I644" s="22"/>
      <c r="J644" s="22"/>
      <c r="K644" s="22"/>
      <c r="L644" s="22"/>
      <c r="M644" s="22"/>
      <c r="N644" s="22"/>
      <c r="O644" s="22"/>
      <c r="W644" s="136"/>
      <c r="X644" s="136"/>
      <c r="Y644" s="136"/>
    </row>
    <row r="645">
      <c r="A645" s="22"/>
      <c r="B645" s="22"/>
      <c r="C645" s="22"/>
      <c r="D645" s="154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W645" s="136"/>
      <c r="X645" s="136"/>
      <c r="Y645" s="136"/>
    </row>
    <row r="646">
      <c r="A646" s="22"/>
      <c r="B646" s="22"/>
      <c r="C646" s="22"/>
      <c r="D646" s="154"/>
      <c r="E646" s="22"/>
      <c r="F646" s="22"/>
      <c r="G646" s="136"/>
      <c r="H646" s="22"/>
      <c r="I646" s="22"/>
      <c r="J646" s="22"/>
      <c r="K646" s="22"/>
      <c r="L646" s="22"/>
      <c r="M646" s="22"/>
      <c r="N646" s="22"/>
      <c r="O646" s="22"/>
      <c r="W646" s="136"/>
      <c r="X646" s="136"/>
      <c r="Y646" s="136"/>
    </row>
    <row r="647">
      <c r="A647" s="22"/>
      <c r="B647" s="22"/>
      <c r="C647" s="22"/>
      <c r="D647" s="154"/>
      <c r="E647" s="22"/>
      <c r="F647" s="22"/>
      <c r="G647" s="136"/>
      <c r="H647" s="22"/>
      <c r="I647" s="22"/>
      <c r="J647" s="22"/>
      <c r="K647" s="22"/>
      <c r="L647" s="22"/>
      <c r="M647" s="22"/>
      <c r="N647" s="22"/>
      <c r="O647" s="22"/>
      <c r="W647" s="136"/>
      <c r="X647" s="136"/>
      <c r="Y647" s="136"/>
    </row>
    <row r="648">
      <c r="A648" s="22"/>
      <c r="B648" s="22"/>
      <c r="C648" s="22"/>
      <c r="D648" s="154"/>
      <c r="E648" s="22"/>
      <c r="F648" s="22"/>
      <c r="G648" s="136"/>
      <c r="H648" s="22"/>
      <c r="I648" s="22"/>
      <c r="J648" s="22"/>
      <c r="K648" s="22"/>
      <c r="L648" s="22"/>
      <c r="M648" s="22"/>
      <c r="N648" s="22"/>
      <c r="O648" s="22"/>
      <c r="W648" s="136"/>
      <c r="X648" s="136"/>
      <c r="Y648" s="136"/>
    </row>
    <row r="649">
      <c r="A649" s="22"/>
      <c r="B649" s="22"/>
      <c r="C649" s="22"/>
      <c r="D649" s="154"/>
      <c r="E649" s="22"/>
      <c r="F649" s="22"/>
      <c r="G649" s="136"/>
      <c r="H649" s="22"/>
      <c r="I649" s="22"/>
      <c r="J649" s="22"/>
      <c r="K649" s="22"/>
      <c r="L649" s="22"/>
      <c r="M649" s="22"/>
      <c r="N649" s="22"/>
      <c r="O649" s="22"/>
      <c r="W649" s="136"/>
      <c r="X649" s="136"/>
      <c r="Y649" s="136"/>
    </row>
    <row r="650">
      <c r="A650" s="22"/>
      <c r="B650" s="22"/>
      <c r="C650" s="22"/>
      <c r="D650" s="154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W650" s="136"/>
      <c r="X650" s="136"/>
      <c r="Y650" s="136"/>
    </row>
    <row r="651">
      <c r="A651" s="22"/>
      <c r="B651" s="22"/>
      <c r="C651" s="22"/>
      <c r="D651" s="154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W651" s="136"/>
      <c r="X651" s="136"/>
      <c r="Y651" s="136"/>
    </row>
    <row r="652">
      <c r="A652" s="22"/>
      <c r="B652" s="22"/>
      <c r="C652" s="22"/>
      <c r="D652" s="154"/>
      <c r="E652" s="22"/>
      <c r="F652" s="22"/>
      <c r="G652" s="136"/>
      <c r="H652" s="22"/>
      <c r="I652" s="22"/>
      <c r="J652" s="22"/>
      <c r="K652" s="22"/>
      <c r="L652" s="22"/>
      <c r="M652" s="22"/>
      <c r="N652" s="22"/>
      <c r="O652" s="22"/>
      <c r="W652" s="136"/>
      <c r="X652" s="136"/>
      <c r="Y652" s="136"/>
    </row>
    <row r="653">
      <c r="A653" s="22"/>
      <c r="B653" s="22"/>
      <c r="C653" s="22"/>
      <c r="D653" s="154"/>
      <c r="E653" s="22"/>
      <c r="F653" s="22"/>
      <c r="G653" s="136"/>
      <c r="H653" s="22"/>
      <c r="I653" s="22"/>
      <c r="J653" s="22"/>
      <c r="K653" s="22"/>
      <c r="L653" s="22"/>
      <c r="M653" s="22"/>
      <c r="N653" s="22"/>
      <c r="O653" s="22"/>
      <c r="W653" s="136"/>
      <c r="X653" s="136"/>
      <c r="Y653" s="136"/>
    </row>
    <row r="654">
      <c r="A654" s="22"/>
      <c r="B654" s="22"/>
      <c r="C654" s="22"/>
      <c r="D654" s="154"/>
      <c r="E654" s="22"/>
      <c r="F654" s="22"/>
      <c r="G654" s="136"/>
      <c r="H654" s="22"/>
      <c r="I654" s="22"/>
      <c r="J654" s="22"/>
      <c r="K654" s="22"/>
      <c r="L654" s="22"/>
      <c r="M654" s="22"/>
      <c r="N654" s="22"/>
      <c r="O654" s="22"/>
      <c r="W654" s="136"/>
      <c r="X654" s="136"/>
      <c r="Y654" s="136"/>
    </row>
    <row r="655">
      <c r="A655" s="22"/>
      <c r="B655" s="22"/>
      <c r="C655" s="22"/>
      <c r="D655" s="154"/>
      <c r="E655" s="22"/>
      <c r="F655" s="22"/>
      <c r="G655" s="136"/>
      <c r="H655" s="22"/>
      <c r="I655" s="22"/>
      <c r="J655" s="22"/>
      <c r="K655" s="22"/>
      <c r="L655" s="22"/>
      <c r="M655" s="22"/>
      <c r="N655" s="22"/>
      <c r="O655" s="22"/>
      <c r="W655" s="136"/>
      <c r="X655" s="136"/>
      <c r="Y655" s="136"/>
    </row>
    <row r="656">
      <c r="A656" s="22"/>
      <c r="B656" s="22"/>
      <c r="C656" s="22"/>
      <c r="D656" s="154"/>
      <c r="E656" s="22"/>
      <c r="F656" s="22"/>
      <c r="G656" s="136"/>
      <c r="H656" s="22"/>
      <c r="I656" s="22"/>
      <c r="J656" s="22"/>
      <c r="K656" s="22"/>
      <c r="L656" s="22"/>
      <c r="M656" s="22"/>
      <c r="N656" s="22"/>
      <c r="O656" s="22"/>
      <c r="W656" s="136"/>
      <c r="X656" s="136"/>
      <c r="Y656" s="136"/>
    </row>
    <row r="657">
      <c r="A657" s="22"/>
      <c r="B657" s="22"/>
      <c r="C657" s="22"/>
      <c r="D657" s="154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W657" s="136"/>
      <c r="X657" s="136"/>
      <c r="Y657" s="136"/>
    </row>
    <row r="658">
      <c r="A658" s="22"/>
      <c r="B658" s="22"/>
      <c r="C658" s="22"/>
      <c r="D658" s="154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W658" s="136"/>
      <c r="X658" s="136"/>
      <c r="Y658" s="136"/>
    </row>
    <row r="659">
      <c r="A659" s="22"/>
      <c r="B659" s="22"/>
      <c r="C659" s="22"/>
      <c r="D659" s="154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W659" s="136"/>
      <c r="X659" s="136"/>
      <c r="Y659" s="136"/>
    </row>
    <row r="660">
      <c r="A660" s="22"/>
      <c r="B660" s="22"/>
      <c r="C660" s="22"/>
      <c r="D660" s="154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W660" s="136"/>
      <c r="X660" s="136"/>
      <c r="Y660" s="136"/>
    </row>
    <row r="661">
      <c r="A661" s="22"/>
      <c r="B661" s="22"/>
      <c r="C661" s="22"/>
      <c r="D661" s="154"/>
      <c r="E661" s="22"/>
      <c r="F661" s="22"/>
      <c r="G661" s="136"/>
      <c r="H661" s="22"/>
      <c r="I661" s="22"/>
      <c r="J661" s="22"/>
      <c r="K661" s="22"/>
      <c r="L661" s="22"/>
      <c r="M661" s="22"/>
      <c r="N661" s="22"/>
      <c r="O661" s="22"/>
      <c r="W661" s="136"/>
      <c r="X661" s="136"/>
      <c r="Y661" s="136"/>
    </row>
    <row r="662">
      <c r="A662" s="22"/>
      <c r="B662" s="22"/>
      <c r="C662" s="22"/>
      <c r="D662" s="154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W662" s="136"/>
      <c r="X662" s="136"/>
      <c r="Y662" s="136"/>
    </row>
    <row r="663">
      <c r="A663" s="22"/>
      <c r="B663" s="22"/>
      <c r="C663" s="22"/>
      <c r="D663" s="154"/>
      <c r="E663" s="22"/>
      <c r="F663" s="22"/>
      <c r="G663" s="136"/>
      <c r="H663" s="22"/>
      <c r="I663" s="22"/>
      <c r="J663" s="22"/>
      <c r="K663" s="22"/>
      <c r="L663" s="22"/>
      <c r="M663" s="22"/>
      <c r="N663" s="22"/>
      <c r="O663" s="22"/>
      <c r="W663" s="136"/>
      <c r="X663" s="136"/>
      <c r="Y663" s="136"/>
    </row>
    <row r="664">
      <c r="A664" s="22"/>
      <c r="B664" s="22"/>
      <c r="C664" s="22"/>
      <c r="D664" s="154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W664" s="136"/>
      <c r="X664" s="136"/>
      <c r="Y664" s="136"/>
    </row>
    <row r="665">
      <c r="A665" s="22"/>
      <c r="B665" s="22"/>
      <c r="C665" s="22"/>
      <c r="D665" s="154"/>
      <c r="E665" s="22"/>
      <c r="F665" s="22"/>
      <c r="G665" s="136"/>
      <c r="H665" s="22"/>
      <c r="I665" s="22"/>
      <c r="J665" s="22"/>
      <c r="K665" s="22"/>
      <c r="L665" s="22"/>
      <c r="M665" s="22"/>
      <c r="N665" s="22"/>
      <c r="O665" s="22"/>
      <c r="W665" s="136"/>
      <c r="X665" s="136"/>
      <c r="Y665" s="136"/>
    </row>
    <row r="666">
      <c r="A666" s="22"/>
      <c r="B666" s="22"/>
      <c r="C666" s="22"/>
      <c r="D666" s="154"/>
      <c r="E666" s="22"/>
      <c r="F666" s="22"/>
      <c r="G666" s="136"/>
      <c r="H666" s="22"/>
      <c r="I666" s="22"/>
      <c r="J666" s="22"/>
      <c r="K666" s="22"/>
      <c r="L666" s="22"/>
      <c r="M666" s="22"/>
      <c r="N666" s="22"/>
      <c r="O666" s="22"/>
      <c r="W666" s="136"/>
      <c r="X666" s="136"/>
      <c r="Y666" s="136"/>
    </row>
    <row r="667">
      <c r="A667" s="22"/>
      <c r="B667" s="22"/>
      <c r="C667" s="22"/>
      <c r="D667" s="154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W667" s="136"/>
      <c r="X667" s="136"/>
      <c r="Y667" s="136"/>
    </row>
    <row r="668">
      <c r="A668" s="22"/>
      <c r="B668" s="22"/>
      <c r="C668" s="22"/>
      <c r="D668" s="154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W668" s="136"/>
      <c r="X668" s="136"/>
      <c r="Y668" s="136"/>
    </row>
    <row r="669">
      <c r="A669" s="22"/>
      <c r="B669" s="22"/>
      <c r="C669" s="22"/>
      <c r="D669" s="154"/>
      <c r="E669" s="22"/>
      <c r="F669" s="22"/>
      <c r="G669" s="136"/>
      <c r="H669" s="22"/>
      <c r="I669" s="22"/>
      <c r="J669" s="22"/>
      <c r="K669" s="22"/>
      <c r="L669" s="22"/>
      <c r="M669" s="22"/>
      <c r="N669" s="22"/>
      <c r="O669" s="22"/>
      <c r="W669" s="136"/>
      <c r="X669" s="136"/>
      <c r="Y669" s="136"/>
    </row>
    <row r="670">
      <c r="A670" s="22"/>
      <c r="B670" s="22"/>
      <c r="C670" s="22"/>
      <c r="D670" s="154"/>
      <c r="E670" s="22"/>
      <c r="F670" s="22"/>
      <c r="G670" s="136"/>
      <c r="H670" s="22"/>
      <c r="I670" s="22"/>
      <c r="J670" s="22"/>
      <c r="K670" s="22"/>
      <c r="L670" s="22"/>
      <c r="M670" s="22"/>
      <c r="N670" s="22"/>
      <c r="O670" s="22"/>
      <c r="W670" s="136"/>
      <c r="X670" s="136"/>
      <c r="Y670" s="136"/>
    </row>
    <row r="671">
      <c r="A671" s="22"/>
      <c r="B671" s="22"/>
      <c r="C671" s="22"/>
      <c r="D671" s="154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W671" s="136"/>
      <c r="X671" s="136"/>
      <c r="Y671" s="136"/>
    </row>
    <row r="672">
      <c r="A672" s="22"/>
      <c r="B672" s="22"/>
      <c r="C672" s="22"/>
      <c r="D672" s="154"/>
      <c r="E672" s="22"/>
      <c r="F672" s="22"/>
      <c r="G672" s="136"/>
      <c r="H672" s="22"/>
      <c r="I672" s="22"/>
      <c r="J672" s="22"/>
      <c r="K672" s="22"/>
      <c r="L672" s="22"/>
      <c r="M672" s="22"/>
      <c r="N672" s="22"/>
      <c r="O672" s="22"/>
      <c r="W672" s="136"/>
      <c r="X672" s="136"/>
      <c r="Y672" s="136"/>
    </row>
    <row r="673">
      <c r="A673" s="22"/>
      <c r="B673" s="22"/>
      <c r="C673" s="22"/>
      <c r="D673" s="154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W673" s="136"/>
      <c r="X673" s="136"/>
      <c r="Y673" s="136"/>
    </row>
    <row r="674">
      <c r="A674" s="22"/>
      <c r="B674" s="22"/>
      <c r="C674" s="22"/>
      <c r="D674" s="154"/>
      <c r="E674" s="22"/>
      <c r="F674" s="22"/>
      <c r="G674" s="136"/>
      <c r="H674" s="22"/>
      <c r="I674" s="22"/>
      <c r="J674" s="22"/>
      <c r="K674" s="22"/>
      <c r="L674" s="22"/>
      <c r="M674" s="22"/>
      <c r="N674" s="22"/>
      <c r="O674" s="22"/>
      <c r="W674" s="136"/>
      <c r="X674" s="136"/>
      <c r="Y674" s="136"/>
    </row>
    <row r="675">
      <c r="A675" s="22"/>
      <c r="B675" s="22"/>
      <c r="C675" s="22"/>
      <c r="D675" s="154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W675" s="136"/>
      <c r="X675" s="136"/>
      <c r="Y675" s="136"/>
    </row>
    <row r="676">
      <c r="A676" s="22"/>
      <c r="B676" s="22"/>
      <c r="C676" s="22"/>
      <c r="D676" s="154"/>
      <c r="E676" s="22"/>
      <c r="F676" s="22"/>
      <c r="G676" s="136"/>
      <c r="H676" s="22"/>
      <c r="I676" s="22"/>
      <c r="J676" s="22"/>
      <c r="K676" s="22"/>
      <c r="L676" s="22"/>
      <c r="M676" s="22"/>
      <c r="N676" s="22"/>
      <c r="O676" s="22"/>
      <c r="W676" s="136"/>
      <c r="X676" s="136"/>
      <c r="Y676" s="136"/>
    </row>
    <row r="677">
      <c r="A677" s="22"/>
      <c r="B677" s="22"/>
      <c r="C677" s="22"/>
      <c r="D677" s="154"/>
      <c r="E677" s="22"/>
      <c r="F677" s="22"/>
      <c r="G677" s="136"/>
      <c r="H677" s="22"/>
      <c r="I677" s="22"/>
      <c r="J677" s="22"/>
      <c r="K677" s="22"/>
      <c r="L677" s="22"/>
      <c r="M677" s="22"/>
      <c r="N677" s="22"/>
      <c r="O677" s="22"/>
      <c r="W677" s="136"/>
      <c r="X677" s="136"/>
      <c r="Y677" s="136"/>
    </row>
    <row r="678">
      <c r="A678" s="22"/>
      <c r="B678" s="22"/>
      <c r="C678" s="22"/>
      <c r="D678" s="154"/>
      <c r="E678" s="22"/>
      <c r="F678" s="22"/>
      <c r="G678" s="136"/>
      <c r="H678" s="22"/>
      <c r="I678" s="22"/>
      <c r="J678" s="22"/>
      <c r="K678" s="22"/>
      <c r="L678" s="22"/>
      <c r="M678" s="22"/>
      <c r="N678" s="22"/>
      <c r="O678" s="22"/>
      <c r="W678" s="136"/>
      <c r="X678" s="136"/>
      <c r="Y678" s="136"/>
    </row>
    <row r="679">
      <c r="A679" s="22"/>
      <c r="B679" s="22"/>
      <c r="C679" s="22"/>
      <c r="D679" s="154"/>
      <c r="E679" s="22"/>
      <c r="F679" s="22"/>
      <c r="G679" s="136"/>
      <c r="H679" s="22"/>
      <c r="I679" s="22"/>
      <c r="J679" s="22"/>
      <c r="K679" s="22"/>
      <c r="L679" s="22"/>
      <c r="M679" s="22"/>
      <c r="N679" s="22"/>
      <c r="O679" s="22"/>
      <c r="W679" s="136"/>
      <c r="X679" s="136"/>
      <c r="Y679" s="136"/>
    </row>
    <row r="680">
      <c r="A680" s="22"/>
      <c r="B680" s="22"/>
      <c r="C680" s="22"/>
      <c r="D680" s="154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W680" s="136"/>
      <c r="X680" s="136"/>
      <c r="Y680" s="136"/>
    </row>
    <row r="681">
      <c r="A681" s="22"/>
      <c r="B681" s="22"/>
      <c r="C681" s="22"/>
      <c r="D681" s="154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W681" s="136"/>
      <c r="X681" s="136"/>
      <c r="Y681" s="136"/>
    </row>
    <row r="682">
      <c r="A682" s="22"/>
      <c r="B682" s="22"/>
      <c r="C682" s="22"/>
      <c r="D682" s="154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W682" s="136"/>
      <c r="X682" s="136"/>
      <c r="Y682" s="136"/>
    </row>
    <row r="683">
      <c r="A683" s="22"/>
      <c r="B683" s="22"/>
      <c r="C683" s="22"/>
      <c r="D683" s="154"/>
      <c r="E683" s="22"/>
      <c r="F683" s="22"/>
      <c r="G683" s="136"/>
      <c r="H683" s="22"/>
      <c r="I683" s="22"/>
      <c r="J683" s="22"/>
      <c r="K683" s="22"/>
      <c r="L683" s="22"/>
      <c r="M683" s="22"/>
      <c r="N683" s="22"/>
      <c r="O683" s="22"/>
      <c r="W683" s="136"/>
      <c r="X683" s="136"/>
      <c r="Y683" s="136"/>
    </row>
    <row r="684">
      <c r="A684" s="22"/>
      <c r="B684" s="22"/>
      <c r="C684" s="22"/>
      <c r="D684" s="154"/>
      <c r="E684" s="22"/>
      <c r="F684" s="22"/>
      <c r="G684" s="136"/>
      <c r="H684" s="22"/>
      <c r="I684" s="22"/>
      <c r="J684" s="22"/>
      <c r="K684" s="22"/>
      <c r="L684" s="22"/>
      <c r="M684" s="22"/>
      <c r="N684" s="22"/>
      <c r="O684" s="22"/>
      <c r="W684" s="136"/>
      <c r="X684" s="136"/>
      <c r="Y684" s="136"/>
    </row>
    <row r="685">
      <c r="A685" s="22"/>
      <c r="B685" s="22"/>
      <c r="C685" s="22"/>
      <c r="D685" s="154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W685" s="136"/>
      <c r="X685" s="136"/>
      <c r="Y685" s="136"/>
    </row>
    <row r="686">
      <c r="A686" s="22"/>
      <c r="B686" s="22"/>
      <c r="C686" s="22"/>
      <c r="D686" s="154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W686" s="136"/>
      <c r="X686" s="136"/>
      <c r="Y686" s="136"/>
    </row>
    <row r="687">
      <c r="A687" s="22"/>
      <c r="B687" s="22"/>
      <c r="C687" s="22"/>
      <c r="D687" s="154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W687" s="136"/>
      <c r="X687" s="136"/>
      <c r="Y687" s="136"/>
    </row>
    <row r="688">
      <c r="A688" s="22"/>
      <c r="B688" s="22"/>
      <c r="C688" s="22"/>
      <c r="D688" s="154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W688" s="136"/>
      <c r="X688" s="136"/>
      <c r="Y688" s="136"/>
    </row>
    <row r="689">
      <c r="A689" s="22"/>
      <c r="B689" s="22"/>
      <c r="C689" s="22"/>
      <c r="D689" s="154"/>
      <c r="E689" s="22"/>
      <c r="F689" s="22"/>
      <c r="G689" s="136"/>
      <c r="H689" s="22"/>
      <c r="I689" s="22"/>
      <c r="J689" s="22"/>
      <c r="K689" s="22"/>
      <c r="L689" s="22"/>
      <c r="M689" s="22"/>
      <c r="N689" s="22"/>
      <c r="O689" s="22"/>
      <c r="W689" s="136"/>
      <c r="X689" s="136"/>
      <c r="Y689" s="136"/>
    </row>
    <row r="690">
      <c r="A690" s="22"/>
      <c r="B690" s="22"/>
      <c r="C690" s="22"/>
      <c r="D690" s="154"/>
      <c r="E690" s="22"/>
      <c r="F690" s="22"/>
      <c r="G690" s="136"/>
      <c r="H690" s="22"/>
      <c r="I690" s="22"/>
      <c r="J690" s="22"/>
      <c r="K690" s="22"/>
      <c r="L690" s="22"/>
      <c r="M690" s="22"/>
      <c r="N690" s="22"/>
      <c r="O690" s="22"/>
      <c r="W690" s="136"/>
      <c r="X690" s="136"/>
      <c r="Y690" s="136"/>
    </row>
    <row r="691">
      <c r="A691" s="22"/>
      <c r="B691" s="22"/>
      <c r="C691" s="22"/>
      <c r="D691" s="154"/>
      <c r="E691" s="22"/>
      <c r="F691" s="22"/>
      <c r="G691" s="136"/>
      <c r="H691" s="22"/>
      <c r="I691" s="22"/>
      <c r="J691" s="22"/>
      <c r="K691" s="22"/>
      <c r="L691" s="22"/>
      <c r="M691" s="22"/>
      <c r="N691" s="22"/>
      <c r="O691" s="22"/>
      <c r="W691" s="136"/>
      <c r="X691" s="136"/>
      <c r="Y691" s="136"/>
    </row>
    <row r="692">
      <c r="A692" s="22"/>
      <c r="B692" s="22"/>
      <c r="C692" s="22"/>
      <c r="D692" s="154"/>
      <c r="E692" s="22"/>
      <c r="F692" s="22"/>
      <c r="G692" s="136"/>
      <c r="H692" s="22"/>
      <c r="I692" s="22"/>
      <c r="J692" s="22"/>
      <c r="K692" s="22"/>
      <c r="L692" s="22"/>
      <c r="M692" s="22"/>
      <c r="N692" s="22"/>
      <c r="O692" s="22"/>
      <c r="W692" s="136"/>
      <c r="X692" s="136"/>
      <c r="Y692" s="136"/>
    </row>
    <row r="693">
      <c r="A693" s="22"/>
      <c r="B693" s="22"/>
      <c r="C693" s="22"/>
      <c r="D693" s="154"/>
      <c r="E693" s="22"/>
      <c r="F693" s="22"/>
      <c r="G693" s="136"/>
      <c r="H693" s="22"/>
      <c r="I693" s="22"/>
      <c r="J693" s="22"/>
      <c r="K693" s="22"/>
      <c r="L693" s="22"/>
      <c r="M693" s="22"/>
      <c r="N693" s="22"/>
      <c r="O693" s="22"/>
      <c r="W693" s="136"/>
      <c r="X693" s="136"/>
      <c r="Y693" s="136"/>
    </row>
    <row r="694">
      <c r="A694" s="22"/>
      <c r="B694" s="22"/>
      <c r="C694" s="22"/>
      <c r="D694" s="154"/>
      <c r="E694" s="22"/>
      <c r="F694" s="22"/>
      <c r="G694" s="136"/>
      <c r="H694" s="22"/>
      <c r="I694" s="22"/>
      <c r="J694" s="22"/>
      <c r="K694" s="22"/>
      <c r="L694" s="22"/>
      <c r="M694" s="22"/>
      <c r="N694" s="22"/>
      <c r="O694" s="22"/>
      <c r="W694" s="136"/>
      <c r="X694" s="136"/>
      <c r="Y694" s="136"/>
    </row>
    <row r="695">
      <c r="A695" s="22"/>
      <c r="B695" s="22"/>
      <c r="C695" s="22"/>
      <c r="D695" s="154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W695" s="136"/>
      <c r="X695" s="136"/>
      <c r="Y695" s="136"/>
    </row>
    <row r="696">
      <c r="A696" s="22"/>
      <c r="B696" s="22"/>
      <c r="C696" s="22"/>
      <c r="D696" s="154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W696" s="136"/>
      <c r="X696" s="136"/>
      <c r="Y696" s="136"/>
    </row>
    <row r="697">
      <c r="A697" s="22"/>
      <c r="B697" s="22"/>
      <c r="C697" s="22"/>
      <c r="D697" s="154"/>
      <c r="E697" s="22"/>
      <c r="F697" s="22"/>
      <c r="G697" s="136"/>
      <c r="H697" s="22"/>
      <c r="I697" s="22"/>
      <c r="J697" s="22"/>
      <c r="K697" s="22"/>
      <c r="L697" s="22"/>
      <c r="M697" s="22"/>
      <c r="N697" s="22"/>
      <c r="O697" s="22"/>
      <c r="W697" s="136"/>
      <c r="X697" s="136"/>
      <c r="Y697" s="136"/>
    </row>
    <row r="698">
      <c r="A698" s="22"/>
      <c r="B698" s="22"/>
      <c r="C698" s="22"/>
      <c r="D698" s="154"/>
      <c r="E698" s="22"/>
      <c r="F698" s="22"/>
      <c r="G698" s="136"/>
      <c r="H698" s="22"/>
      <c r="I698" s="22"/>
      <c r="J698" s="22"/>
      <c r="K698" s="22"/>
      <c r="L698" s="22"/>
      <c r="M698" s="22"/>
      <c r="N698" s="22"/>
      <c r="O698" s="22"/>
      <c r="W698" s="136"/>
      <c r="X698" s="136"/>
      <c r="Y698" s="136"/>
    </row>
    <row r="699">
      <c r="A699" s="22"/>
      <c r="B699" s="22"/>
      <c r="C699" s="22"/>
      <c r="D699" s="154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W699" s="136"/>
      <c r="X699" s="136"/>
      <c r="Y699" s="136"/>
    </row>
    <row r="700">
      <c r="A700" s="22"/>
      <c r="B700" s="22"/>
      <c r="C700" s="22"/>
      <c r="D700" s="154"/>
      <c r="E700" s="22"/>
      <c r="F700" s="22"/>
      <c r="G700" s="136"/>
      <c r="H700" s="22"/>
      <c r="I700" s="22"/>
      <c r="J700" s="22"/>
      <c r="K700" s="22"/>
      <c r="L700" s="22"/>
      <c r="M700" s="22"/>
      <c r="N700" s="22"/>
      <c r="O700" s="22"/>
      <c r="W700" s="136"/>
      <c r="X700" s="136"/>
      <c r="Y700" s="136"/>
    </row>
    <row r="701">
      <c r="A701" s="22"/>
      <c r="B701" s="22"/>
      <c r="C701" s="22"/>
      <c r="D701" s="154"/>
      <c r="E701" s="22"/>
      <c r="F701" s="22"/>
      <c r="G701" s="136"/>
      <c r="H701" s="22"/>
      <c r="I701" s="22"/>
      <c r="J701" s="22"/>
      <c r="K701" s="22"/>
      <c r="L701" s="22"/>
      <c r="M701" s="22"/>
      <c r="N701" s="22"/>
      <c r="O701" s="22"/>
      <c r="W701" s="136"/>
      <c r="X701" s="136"/>
      <c r="Y701" s="136"/>
    </row>
    <row r="702">
      <c r="A702" s="22"/>
      <c r="B702" s="22"/>
      <c r="C702" s="22"/>
      <c r="D702" s="154"/>
      <c r="E702" s="22"/>
      <c r="F702" s="22"/>
      <c r="G702" s="136"/>
      <c r="H702" s="22"/>
      <c r="I702" s="22"/>
      <c r="J702" s="22"/>
      <c r="K702" s="22"/>
      <c r="L702" s="22"/>
      <c r="M702" s="22"/>
      <c r="N702" s="22"/>
      <c r="O702" s="22"/>
      <c r="W702" s="136"/>
      <c r="X702" s="136"/>
      <c r="Y702" s="136"/>
    </row>
    <row r="703">
      <c r="A703" s="22"/>
      <c r="B703" s="22"/>
      <c r="C703" s="22"/>
      <c r="D703" s="154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W703" s="136"/>
      <c r="X703" s="136"/>
      <c r="Y703" s="136"/>
    </row>
    <row r="704">
      <c r="A704" s="22"/>
      <c r="B704" s="22"/>
      <c r="C704" s="22"/>
      <c r="D704" s="154"/>
      <c r="E704" s="22"/>
      <c r="F704" s="22"/>
      <c r="G704" s="136"/>
      <c r="H704" s="22"/>
      <c r="I704" s="22"/>
      <c r="J704" s="22"/>
      <c r="K704" s="22"/>
      <c r="L704" s="22"/>
      <c r="M704" s="22"/>
      <c r="N704" s="22"/>
      <c r="O704" s="22"/>
      <c r="W704" s="136"/>
      <c r="X704" s="136"/>
      <c r="Y704" s="136"/>
    </row>
    <row r="705">
      <c r="A705" s="22"/>
      <c r="B705" s="22"/>
      <c r="C705" s="22"/>
      <c r="D705" s="154"/>
      <c r="E705" s="22"/>
      <c r="F705" s="22"/>
      <c r="G705" s="136"/>
      <c r="H705" s="22"/>
      <c r="I705" s="22"/>
      <c r="J705" s="22"/>
      <c r="K705" s="22"/>
      <c r="L705" s="22"/>
      <c r="M705" s="22"/>
      <c r="N705" s="22"/>
      <c r="O705" s="22"/>
      <c r="W705" s="136"/>
      <c r="X705" s="136"/>
      <c r="Y705" s="136"/>
    </row>
    <row r="706">
      <c r="A706" s="22"/>
      <c r="B706" s="22"/>
      <c r="C706" s="22"/>
      <c r="D706" s="154"/>
      <c r="E706" s="22"/>
      <c r="F706" s="22"/>
      <c r="G706" s="136"/>
      <c r="H706" s="22"/>
      <c r="I706" s="22"/>
      <c r="J706" s="22"/>
      <c r="K706" s="22"/>
      <c r="L706" s="22"/>
      <c r="M706" s="22"/>
      <c r="N706" s="22"/>
      <c r="O706" s="22"/>
      <c r="W706" s="136"/>
      <c r="X706" s="136"/>
      <c r="Y706" s="136"/>
    </row>
    <row r="707">
      <c r="A707" s="22"/>
      <c r="B707" s="22"/>
      <c r="C707" s="22"/>
      <c r="D707" s="154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W707" s="136"/>
      <c r="X707" s="136"/>
      <c r="Y707" s="136"/>
    </row>
    <row r="708">
      <c r="A708" s="22"/>
      <c r="B708" s="22"/>
      <c r="C708" s="22"/>
      <c r="D708" s="154"/>
      <c r="E708" s="22"/>
      <c r="F708" s="22"/>
      <c r="G708" s="136"/>
      <c r="H708" s="22"/>
      <c r="I708" s="22"/>
      <c r="J708" s="22"/>
      <c r="K708" s="22"/>
      <c r="L708" s="22"/>
      <c r="M708" s="22"/>
      <c r="N708" s="22"/>
      <c r="O708" s="22"/>
      <c r="W708" s="136"/>
      <c r="X708" s="136"/>
      <c r="Y708" s="136"/>
    </row>
    <row r="709">
      <c r="A709" s="22"/>
      <c r="B709" s="22"/>
      <c r="C709" s="22"/>
      <c r="D709" s="154"/>
      <c r="E709" s="22"/>
      <c r="F709" s="22"/>
      <c r="G709" s="136"/>
      <c r="H709" s="22"/>
      <c r="I709" s="22"/>
      <c r="J709" s="22"/>
      <c r="K709" s="22"/>
      <c r="L709" s="22"/>
      <c r="M709" s="22"/>
      <c r="N709" s="22"/>
      <c r="O709" s="22"/>
      <c r="W709" s="136"/>
      <c r="X709" s="136"/>
      <c r="Y709" s="136"/>
    </row>
    <row r="710">
      <c r="A710" s="22"/>
      <c r="B710" s="22"/>
      <c r="C710" s="22"/>
      <c r="D710" s="154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W710" s="136"/>
      <c r="X710" s="136"/>
      <c r="Y710" s="136"/>
    </row>
    <row r="711">
      <c r="A711" s="22"/>
      <c r="B711" s="22"/>
      <c r="C711" s="22"/>
      <c r="D711" s="154"/>
      <c r="E711" s="22"/>
      <c r="F711" s="22"/>
      <c r="G711" s="136"/>
      <c r="H711" s="22"/>
      <c r="I711" s="22"/>
      <c r="J711" s="22"/>
      <c r="K711" s="22"/>
      <c r="L711" s="22"/>
      <c r="M711" s="22"/>
      <c r="N711" s="22"/>
      <c r="O711" s="22"/>
      <c r="W711" s="136"/>
      <c r="X711" s="136"/>
      <c r="Y711" s="136"/>
    </row>
    <row r="712">
      <c r="A712" s="22"/>
      <c r="B712" s="22"/>
      <c r="C712" s="22"/>
      <c r="D712" s="154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W712" s="136"/>
      <c r="X712" s="136"/>
      <c r="Y712" s="136"/>
    </row>
    <row r="713">
      <c r="A713" s="22"/>
      <c r="B713" s="22"/>
      <c r="C713" s="22"/>
      <c r="D713" s="154"/>
      <c r="E713" s="22"/>
      <c r="F713" s="22"/>
      <c r="G713" s="136"/>
      <c r="H713" s="22"/>
      <c r="I713" s="22"/>
      <c r="J713" s="22"/>
      <c r="K713" s="22"/>
      <c r="L713" s="22"/>
      <c r="M713" s="22"/>
      <c r="N713" s="22"/>
      <c r="O713" s="22"/>
      <c r="W713" s="136"/>
      <c r="X713" s="136"/>
      <c r="Y713" s="136"/>
    </row>
    <row r="714">
      <c r="A714" s="22"/>
      <c r="B714" s="22"/>
      <c r="C714" s="22"/>
      <c r="D714" s="154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W714" s="136"/>
      <c r="X714" s="136"/>
      <c r="Y714" s="136"/>
    </row>
    <row r="715">
      <c r="A715" s="22"/>
      <c r="B715" s="22"/>
      <c r="C715" s="22"/>
      <c r="D715" s="154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W715" s="136"/>
      <c r="X715" s="136"/>
      <c r="Y715" s="136"/>
    </row>
    <row r="716">
      <c r="A716" s="22"/>
      <c r="B716" s="22"/>
      <c r="C716" s="22"/>
      <c r="D716" s="154"/>
      <c r="E716" s="22"/>
      <c r="F716" s="22"/>
      <c r="G716" s="136"/>
      <c r="H716" s="22"/>
      <c r="I716" s="22"/>
      <c r="J716" s="22"/>
      <c r="K716" s="22"/>
      <c r="L716" s="22"/>
      <c r="M716" s="22"/>
      <c r="N716" s="22"/>
      <c r="O716" s="22"/>
      <c r="W716" s="136"/>
      <c r="X716" s="136"/>
      <c r="Y716" s="136"/>
    </row>
    <row r="717">
      <c r="A717" s="22"/>
      <c r="B717" s="22"/>
      <c r="C717" s="22"/>
      <c r="D717" s="154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W717" s="136"/>
      <c r="X717" s="136"/>
      <c r="Y717" s="136"/>
    </row>
    <row r="718">
      <c r="A718" s="22"/>
      <c r="B718" s="22"/>
      <c r="C718" s="22"/>
      <c r="D718" s="154"/>
      <c r="E718" s="22"/>
      <c r="F718" s="22"/>
      <c r="G718" s="136"/>
      <c r="H718" s="22"/>
      <c r="I718" s="22"/>
      <c r="J718" s="22"/>
      <c r="K718" s="22"/>
      <c r="L718" s="22"/>
      <c r="M718" s="22"/>
      <c r="N718" s="22"/>
      <c r="O718" s="22"/>
      <c r="W718" s="136"/>
      <c r="X718" s="136"/>
      <c r="Y718" s="136"/>
    </row>
    <row r="719">
      <c r="A719" s="22"/>
      <c r="B719" s="22"/>
      <c r="C719" s="22"/>
      <c r="D719" s="154"/>
      <c r="E719" s="22"/>
      <c r="F719" s="22"/>
      <c r="G719" s="136"/>
      <c r="H719" s="22"/>
      <c r="I719" s="22"/>
      <c r="J719" s="22"/>
      <c r="K719" s="22"/>
      <c r="L719" s="22"/>
      <c r="M719" s="22"/>
      <c r="N719" s="22"/>
      <c r="O719" s="22"/>
      <c r="W719" s="136"/>
      <c r="X719" s="136"/>
      <c r="Y719" s="136"/>
    </row>
    <row r="720">
      <c r="A720" s="22"/>
      <c r="B720" s="22"/>
      <c r="C720" s="22"/>
      <c r="D720" s="154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W720" s="136"/>
      <c r="X720" s="136"/>
      <c r="Y720" s="136"/>
    </row>
    <row r="721">
      <c r="A721" s="22"/>
      <c r="B721" s="22"/>
      <c r="C721" s="22"/>
      <c r="D721" s="154"/>
      <c r="E721" s="22"/>
      <c r="F721" s="22"/>
      <c r="G721" s="136"/>
      <c r="H721" s="22"/>
      <c r="I721" s="22"/>
      <c r="J721" s="22"/>
      <c r="K721" s="22"/>
      <c r="L721" s="22"/>
      <c r="M721" s="22"/>
      <c r="N721" s="22"/>
      <c r="O721" s="22"/>
      <c r="W721" s="136"/>
      <c r="X721" s="136"/>
      <c r="Y721" s="136"/>
    </row>
    <row r="722">
      <c r="A722" s="22"/>
      <c r="B722" s="22"/>
      <c r="C722" s="22"/>
      <c r="D722" s="154"/>
      <c r="E722" s="22"/>
      <c r="F722" s="22"/>
      <c r="G722" s="136"/>
      <c r="H722" s="22"/>
      <c r="I722" s="22"/>
      <c r="J722" s="22"/>
      <c r="K722" s="22"/>
      <c r="L722" s="22"/>
      <c r="M722" s="22"/>
      <c r="N722" s="22"/>
      <c r="O722" s="22"/>
      <c r="W722" s="136"/>
      <c r="X722" s="136"/>
      <c r="Y722" s="136"/>
    </row>
    <row r="723">
      <c r="A723" s="22"/>
      <c r="B723" s="22"/>
      <c r="C723" s="22"/>
      <c r="D723" s="154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W723" s="136"/>
      <c r="X723" s="136"/>
      <c r="Y723" s="136"/>
    </row>
    <row r="724">
      <c r="A724" s="22"/>
      <c r="B724" s="22"/>
      <c r="C724" s="22"/>
      <c r="D724" s="154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W724" s="136"/>
      <c r="X724" s="136"/>
      <c r="Y724" s="136"/>
    </row>
    <row r="725">
      <c r="A725" s="22"/>
      <c r="B725" s="22"/>
      <c r="C725" s="22"/>
      <c r="D725" s="154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W725" s="136"/>
      <c r="X725" s="136"/>
      <c r="Y725" s="136"/>
    </row>
    <row r="726">
      <c r="A726" s="22"/>
      <c r="B726" s="22"/>
      <c r="C726" s="22"/>
      <c r="D726" s="154"/>
      <c r="E726" s="22"/>
      <c r="F726" s="22"/>
      <c r="G726" s="136"/>
      <c r="H726" s="22"/>
      <c r="I726" s="22"/>
      <c r="J726" s="22"/>
      <c r="K726" s="22"/>
      <c r="L726" s="22"/>
      <c r="M726" s="22"/>
      <c r="N726" s="22"/>
      <c r="O726" s="22"/>
      <c r="W726" s="136"/>
      <c r="X726" s="136"/>
      <c r="Y726" s="136"/>
    </row>
    <row r="727">
      <c r="A727" s="22"/>
      <c r="B727" s="22"/>
      <c r="C727" s="22"/>
      <c r="D727" s="154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W727" s="136"/>
      <c r="X727" s="136"/>
      <c r="Y727" s="136"/>
    </row>
    <row r="728">
      <c r="A728" s="22"/>
      <c r="B728" s="22"/>
      <c r="C728" s="22"/>
      <c r="D728" s="154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W728" s="136"/>
      <c r="X728" s="136"/>
      <c r="Y728" s="136"/>
    </row>
    <row r="729">
      <c r="A729" s="22"/>
      <c r="B729" s="22"/>
      <c r="C729" s="22"/>
      <c r="D729" s="154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W729" s="136"/>
      <c r="X729" s="136"/>
      <c r="Y729" s="136"/>
    </row>
    <row r="730">
      <c r="A730" s="22"/>
      <c r="B730" s="22"/>
      <c r="C730" s="22"/>
      <c r="D730" s="154"/>
      <c r="E730" s="22"/>
      <c r="F730" s="22"/>
      <c r="G730" s="136"/>
      <c r="H730" s="22"/>
      <c r="I730" s="22"/>
      <c r="J730" s="22"/>
      <c r="K730" s="22"/>
      <c r="L730" s="22"/>
      <c r="M730" s="22"/>
      <c r="N730" s="22"/>
      <c r="O730" s="22"/>
      <c r="W730" s="136"/>
      <c r="X730" s="136"/>
      <c r="Y730" s="136"/>
    </row>
    <row r="731">
      <c r="A731" s="22"/>
      <c r="B731" s="22"/>
      <c r="C731" s="22"/>
      <c r="D731" s="154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W731" s="136"/>
      <c r="X731" s="136"/>
      <c r="Y731" s="136"/>
    </row>
    <row r="732">
      <c r="A732" s="22"/>
      <c r="B732" s="22"/>
      <c r="C732" s="22"/>
      <c r="D732" s="154"/>
      <c r="E732" s="22"/>
      <c r="F732" s="22"/>
      <c r="G732" s="136"/>
      <c r="H732" s="22"/>
      <c r="I732" s="22"/>
      <c r="J732" s="22"/>
      <c r="K732" s="22"/>
      <c r="L732" s="22"/>
      <c r="M732" s="22"/>
      <c r="N732" s="22"/>
      <c r="O732" s="22"/>
      <c r="W732" s="136"/>
      <c r="X732" s="136"/>
      <c r="Y732" s="136"/>
    </row>
    <row r="733">
      <c r="A733" s="22"/>
      <c r="B733" s="22"/>
      <c r="C733" s="22"/>
      <c r="D733" s="154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W733" s="136"/>
      <c r="X733" s="136"/>
      <c r="Y733" s="136"/>
    </row>
    <row r="734">
      <c r="A734" s="22"/>
      <c r="B734" s="22"/>
      <c r="C734" s="22"/>
      <c r="D734" s="154"/>
      <c r="E734" s="22"/>
      <c r="F734" s="22"/>
      <c r="G734" s="136"/>
      <c r="H734" s="22"/>
      <c r="I734" s="22"/>
      <c r="J734" s="22"/>
      <c r="K734" s="22"/>
      <c r="L734" s="22"/>
      <c r="M734" s="22"/>
      <c r="N734" s="22"/>
      <c r="O734" s="22"/>
      <c r="W734" s="136"/>
      <c r="X734" s="136"/>
      <c r="Y734" s="136"/>
    </row>
    <row r="735">
      <c r="A735" s="22"/>
      <c r="B735" s="22"/>
      <c r="C735" s="22"/>
      <c r="D735" s="154"/>
      <c r="E735" s="22"/>
      <c r="F735" s="22"/>
      <c r="G735" s="136"/>
      <c r="H735" s="22"/>
      <c r="I735" s="22"/>
      <c r="J735" s="22"/>
      <c r="K735" s="22"/>
      <c r="L735" s="22"/>
      <c r="M735" s="22"/>
      <c r="N735" s="22"/>
      <c r="O735" s="22"/>
      <c r="W735" s="136"/>
      <c r="X735" s="136"/>
      <c r="Y735" s="136"/>
    </row>
    <row r="736">
      <c r="A736" s="22"/>
      <c r="B736" s="22"/>
      <c r="C736" s="22"/>
      <c r="D736" s="154"/>
      <c r="E736" s="22"/>
      <c r="F736" s="22"/>
      <c r="G736" s="136"/>
      <c r="H736" s="22"/>
      <c r="I736" s="22"/>
      <c r="J736" s="22"/>
      <c r="K736" s="22"/>
      <c r="L736" s="22"/>
      <c r="M736" s="22"/>
      <c r="N736" s="22"/>
      <c r="O736" s="22"/>
      <c r="W736" s="136"/>
      <c r="X736" s="136"/>
      <c r="Y736" s="136"/>
    </row>
    <row r="737">
      <c r="A737" s="22"/>
      <c r="B737" s="22"/>
      <c r="C737" s="22"/>
      <c r="D737" s="154"/>
      <c r="E737" s="22"/>
      <c r="F737" s="22"/>
      <c r="G737" s="136"/>
      <c r="H737" s="22"/>
      <c r="I737" s="22"/>
      <c r="J737" s="22"/>
      <c r="K737" s="22"/>
      <c r="L737" s="22"/>
      <c r="M737" s="22"/>
      <c r="N737" s="22"/>
      <c r="O737" s="22"/>
      <c r="W737" s="136"/>
      <c r="X737" s="136"/>
      <c r="Y737" s="136"/>
    </row>
    <row r="738">
      <c r="A738" s="22"/>
      <c r="B738" s="22"/>
      <c r="C738" s="22"/>
      <c r="D738" s="154"/>
      <c r="E738" s="22"/>
      <c r="F738" s="22"/>
      <c r="G738" s="136"/>
      <c r="H738" s="22"/>
      <c r="I738" s="22"/>
      <c r="J738" s="22"/>
      <c r="K738" s="22"/>
      <c r="L738" s="22"/>
      <c r="M738" s="22"/>
      <c r="N738" s="22"/>
      <c r="O738" s="22"/>
      <c r="W738" s="136"/>
      <c r="X738" s="136"/>
      <c r="Y738" s="136"/>
    </row>
    <row r="739">
      <c r="A739" s="22"/>
      <c r="B739" s="22"/>
      <c r="C739" s="22"/>
      <c r="D739" s="154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W739" s="136"/>
      <c r="X739" s="136"/>
      <c r="Y739" s="136"/>
    </row>
    <row r="740">
      <c r="A740" s="22"/>
      <c r="B740" s="22"/>
      <c r="C740" s="22"/>
      <c r="D740" s="154"/>
      <c r="E740" s="22"/>
      <c r="F740" s="22"/>
      <c r="G740" s="136"/>
      <c r="H740" s="22"/>
      <c r="I740" s="22"/>
      <c r="J740" s="22"/>
      <c r="K740" s="22"/>
      <c r="L740" s="22"/>
      <c r="M740" s="22"/>
      <c r="N740" s="22"/>
      <c r="O740" s="22"/>
      <c r="W740" s="136"/>
      <c r="X740" s="136"/>
      <c r="Y740" s="136"/>
    </row>
    <row r="741">
      <c r="A741" s="22"/>
      <c r="B741" s="22"/>
      <c r="C741" s="22"/>
      <c r="D741" s="154"/>
      <c r="E741" s="22"/>
      <c r="F741" s="22"/>
      <c r="G741" s="136"/>
      <c r="H741" s="22"/>
      <c r="I741" s="22"/>
      <c r="J741" s="22"/>
      <c r="K741" s="22"/>
      <c r="L741" s="22"/>
      <c r="M741" s="22"/>
      <c r="N741" s="22"/>
      <c r="O741" s="22"/>
      <c r="W741" s="136"/>
      <c r="X741" s="136"/>
      <c r="Y741" s="136"/>
    </row>
    <row r="742">
      <c r="A742" s="22"/>
      <c r="B742" s="22"/>
      <c r="C742" s="22"/>
      <c r="D742" s="154"/>
      <c r="E742" s="22"/>
      <c r="F742" s="22"/>
      <c r="G742" s="136"/>
      <c r="H742" s="22"/>
      <c r="I742" s="22"/>
      <c r="J742" s="22"/>
      <c r="K742" s="22"/>
      <c r="L742" s="22"/>
      <c r="M742" s="22"/>
      <c r="N742" s="22"/>
      <c r="O742" s="22"/>
      <c r="W742" s="136"/>
      <c r="X742" s="136"/>
      <c r="Y742" s="136"/>
    </row>
    <row r="743">
      <c r="A743" s="22"/>
      <c r="B743" s="22"/>
      <c r="C743" s="22"/>
      <c r="D743" s="154"/>
      <c r="E743" s="22"/>
      <c r="F743" s="22"/>
      <c r="G743" s="136"/>
      <c r="H743" s="22"/>
      <c r="I743" s="22"/>
      <c r="J743" s="22"/>
      <c r="K743" s="22"/>
      <c r="L743" s="22"/>
      <c r="M743" s="22"/>
      <c r="N743" s="22"/>
      <c r="O743" s="22"/>
      <c r="W743" s="136"/>
      <c r="X743" s="136"/>
      <c r="Y743" s="136"/>
    </row>
    <row r="744">
      <c r="A744" s="22"/>
      <c r="B744" s="22"/>
      <c r="C744" s="22"/>
      <c r="D744" s="154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W744" s="136"/>
      <c r="X744" s="136"/>
      <c r="Y744" s="136"/>
    </row>
    <row r="745">
      <c r="A745" s="22"/>
      <c r="B745" s="22"/>
      <c r="C745" s="22"/>
      <c r="D745" s="154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W745" s="136"/>
      <c r="X745" s="136"/>
      <c r="Y745" s="136"/>
    </row>
    <row r="746">
      <c r="A746" s="22"/>
      <c r="B746" s="22"/>
      <c r="C746" s="22"/>
      <c r="D746" s="154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W746" s="136"/>
      <c r="X746" s="136"/>
      <c r="Y746" s="136"/>
    </row>
    <row r="747">
      <c r="A747" s="22"/>
      <c r="B747" s="22"/>
      <c r="C747" s="22"/>
      <c r="D747" s="154"/>
      <c r="E747" s="22"/>
      <c r="F747" s="22"/>
      <c r="G747" s="136"/>
      <c r="H747" s="22"/>
      <c r="I747" s="22"/>
      <c r="J747" s="22"/>
      <c r="K747" s="22"/>
      <c r="L747" s="22"/>
      <c r="M747" s="22"/>
      <c r="N747" s="22"/>
      <c r="O747" s="22"/>
      <c r="W747" s="136"/>
      <c r="X747" s="136"/>
      <c r="Y747" s="136"/>
    </row>
    <row r="748">
      <c r="A748" s="22"/>
      <c r="B748" s="22"/>
      <c r="C748" s="22"/>
      <c r="D748" s="154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W748" s="136"/>
      <c r="X748" s="136"/>
      <c r="Y748" s="136"/>
    </row>
    <row r="749">
      <c r="A749" s="22"/>
      <c r="B749" s="22"/>
      <c r="C749" s="22"/>
      <c r="D749" s="154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W749" s="136"/>
      <c r="X749" s="136"/>
      <c r="Y749" s="136"/>
    </row>
    <row r="750">
      <c r="A750" s="22"/>
      <c r="B750" s="22"/>
      <c r="C750" s="22"/>
      <c r="D750" s="154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W750" s="136"/>
      <c r="X750" s="136"/>
      <c r="Y750" s="136"/>
    </row>
    <row r="751">
      <c r="A751" s="22"/>
      <c r="B751" s="22"/>
      <c r="C751" s="22"/>
      <c r="D751" s="154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W751" s="136"/>
      <c r="X751" s="136"/>
      <c r="Y751" s="136"/>
    </row>
    <row r="752">
      <c r="A752" s="22"/>
      <c r="B752" s="22"/>
      <c r="C752" s="22"/>
      <c r="D752" s="154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W752" s="136"/>
      <c r="X752" s="136"/>
      <c r="Y752" s="136"/>
    </row>
    <row r="753">
      <c r="A753" s="22"/>
      <c r="B753" s="22"/>
      <c r="C753" s="22"/>
      <c r="D753" s="154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W753" s="136"/>
      <c r="X753" s="136"/>
      <c r="Y753" s="136"/>
    </row>
    <row r="754">
      <c r="A754" s="22"/>
      <c r="B754" s="22"/>
      <c r="C754" s="22"/>
      <c r="D754" s="154"/>
      <c r="E754" s="22"/>
      <c r="F754" s="22"/>
      <c r="G754" s="136"/>
      <c r="H754" s="22"/>
      <c r="I754" s="22"/>
      <c r="J754" s="22"/>
      <c r="K754" s="22"/>
      <c r="L754" s="22"/>
      <c r="M754" s="22"/>
      <c r="N754" s="22"/>
      <c r="O754" s="22"/>
      <c r="W754" s="136"/>
      <c r="X754" s="136"/>
      <c r="Y754" s="136"/>
    </row>
    <row r="755">
      <c r="A755" s="22"/>
      <c r="B755" s="22"/>
      <c r="C755" s="22"/>
      <c r="D755" s="154"/>
      <c r="E755" s="22"/>
      <c r="F755" s="22"/>
      <c r="G755" s="136"/>
      <c r="H755" s="22"/>
      <c r="I755" s="22"/>
      <c r="J755" s="22"/>
      <c r="K755" s="22"/>
      <c r="L755" s="22"/>
      <c r="M755" s="22"/>
      <c r="N755" s="22"/>
      <c r="O755" s="22"/>
      <c r="W755" s="136"/>
      <c r="X755" s="136"/>
      <c r="Y755" s="136"/>
    </row>
    <row r="756">
      <c r="A756" s="22"/>
      <c r="B756" s="22"/>
      <c r="C756" s="22"/>
      <c r="D756" s="154"/>
      <c r="E756" s="22"/>
      <c r="F756" s="22"/>
      <c r="G756" s="136"/>
      <c r="H756" s="22"/>
      <c r="I756" s="22"/>
      <c r="J756" s="22"/>
      <c r="K756" s="22"/>
      <c r="L756" s="22"/>
      <c r="M756" s="22"/>
      <c r="N756" s="22"/>
      <c r="O756" s="22"/>
      <c r="W756" s="136"/>
      <c r="X756" s="136"/>
      <c r="Y756" s="136"/>
    </row>
    <row r="757">
      <c r="A757" s="22"/>
      <c r="B757" s="22"/>
      <c r="C757" s="22"/>
      <c r="D757" s="154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W757" s="136"/>
      <c r="X757" s="136"/>
      <c r="Y757" s="136"/>
    </row>
    <row r="758">
      <c r="A758" s="22"/>
      <c r="B758" s="22"/>
      <c r="C758" s="22"/>
      <c r="D758" s="154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W758" s="136"/>
      <c r="X758" s="136"/>
      <c r="Y758" s="136"/>
    </row>
    <row r="759">
      <c r="A759" s="22"/>
      <c r="B759" s="22"/>
      <c r="C759" s="22"/>
      <c r="D759" s="154"/>
      <c r="E759" s="22"/>
      <c r="F759" s="22"/>
      <c r="G759" s="136"/>
      <c r="H759" s="22"/>
      <c r="I759" s="22"/>
      <c r="J759" s="22"/>
      <c r="K759" s="22"/>
      <c r="L759" s="22"/>
      <c r="M759" s="22"/>
      <c r="N759" s="22"/>
      <c r="O759" s="22"/>
      <c r="W759" s="136"/>
      <c r="X759" s="136"/>
      <c r="Y759" s="136"/>
    </row>
    <row r="760">
      <c r="A760" s="22"/>
      <c r="B760" s="22"/>
      <c r="C760" s="22"/>
      <c r="D760" s="154"/>
      <c r="E760" s="22"/>
      <c r="F760" s="22"/>
      <c r="G760" s="136"/>
      <c r="H760" s="22"/>
      <c r="I760" s="22"/>
      <c r="J760" s="22"/>
      <c r="K760" s="22"/>
      <c r="L760" s="22"/>
      <c r="M760" s="22"/>
      <c r="N760" s="22"/>
      <c r="O760" s="22"/>
      <c r="W760" s="136"/>
      <c r="X760" s="136"/>
      <c r="Y760" s="136"/>
    </row>
    <row r="761">
      <c r="A761" s="22"/>
      <c r="B761" s="22"/>
      <c r="C761" s="22"/>
      <c r="D761" s="154"/>
      <c r="E761" s="22"/>
      <c r="F761" s="22"/>
      <c r="G761" s="136"/>
      <c r="H761" s="22"/>
      <c r="I761" s="22"/>
      <c r="J761" s="22"/>
      <c r="K761" s="22"/>
      <c r="L761" s="22"/>
      <c r="M761" s="22"/>
      <c r="N761" s="22"/>
      <c r="O761" s="22"/>
      <c r="W761" s="136"/>
      <c r="X761" s="136"/>
      <c r="Y761" s="136"/>
    </row>
    <row r="762">
      <c r="A762" s="22"/>
      <c r="B762" s="22"/>
      <c r="C762" s="22"/>
      <c r="D762" s="154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W762" s="136"/>
      <c r="X762" s="136"/>
      <c r="Y762" s="136"/>
    </row>
    <row r="763">
      <c r="A763" s="22"/>
      <c r="B763" s="22"/>
      <c r="C763" s="22"/>
      <c r="D763" s="154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W763" s="136"/>
      <c r="X763" s="136"/>
      <c r="Y763" s="136"/>
    </row>
    <row r="764">
      <c r="A764" s="22"/>
      <c r="B764" s="22"/>
      <c r="C764" s="22"/>
      <c r="D764" s="154"/>
      <c r="E764" s="22"/>
      <c r="F764" s="22"/>
      <c r="G764" s="136"/>
      <c r="H764" s="22"/>
      <c r="I764" s="22"/>
      <c r="J764" s="22"/>
      <c r="K764" s="22"/>
      <c r="L764" s="22"/>
      <c r="M764" s="22"/>
      <c r="N764" s="22"/>
      <c r="O764" s="22"/>
      <c r="W764" s="136"/>
      <c r="X764" s="136"/>
      <c r="Y764" s="136"/>
    </row>
    <row r="765">
      <c r="A765" s="22"/>
      <c r="B765" s="22"/>
      <c r="C765" s="22"/>
      <c r="D765" s="154"/>
      <c r="E765" s="22"/>
      <c r="F765" s="22"/>
      <c r="G765" s="136"/>
      <c r="H765" s="22"/>
      <c r="I765" s="22"/>
      <c r="J765" s="22"/>
      <c r="K765" s="22"/>
      <c r="L765" s="22"/>
      <c r="M765" s="22"/>
      <c r="N765" s="22"/>
      <c r="O765" s="22"/>
      <c r="W765" s="136"/>
      <c r="X765" s="136"/>
      <c r="Y765" s="136"/>
    </row>
    <row r="766">
      <c r="A766" s="22"/>
      <c r="B766" s="22"/>
      <c r="C766" s="22"/>
      <c r="D766" s="154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W766" s="136"/>
      <c r="X766" s="136"/>
      <c r="Y766" s="136"/>
    </row>
    <row r="767">
      <c r="A767" s="22"/>
      <c r="B767" s="22"/>
      <c r="C767" s="22"/>
      <c r="D767" s="154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W767" s="136"/>
      <c r="X767" s="136"/>
      <c r="Y767" s="136"/>
    </row>
    <row r="768">
      <c r="A768" s="22"/>
      <c r="B768" s="22"/>
      <c r="C768" s="22"/>
      <c r="D768" s="154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W768" s="136"/>
      <c r="X768" s="136"/>
      <c r="Y768" s="136"/>
    </row>
    <row r="769">
      <c r="A769" s="22"/>
      <c r="B769" s="22"/>
      <c r="C769" s="22"/>
      <c r="D769" s="154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W769" s="136"/>
      <c r="X769" s="136"/>
      <c r="Y769" s="136"/>
    </row>
    <row r="770">
      <c r="A770" s="22"/>
      <c r="B770" s="22"/>
      <c r="C770" s="22"/>
      <c r="D770" s="154"/>
      <c r="E770" s="22"/>
      <c r="F770" s="22"/>
      <c r="G770" s="136"/>
      <c r="H770" s="22"/>
      <c r="I770" s="22"/>
      <c r="J770" s="22"/>
      <c r="K770" s="22"/>
      <c r="L770" s="22"/>
      <c r="M770" s="22"/>
      <c r="N770" s="22"/>
      <c r="O770" s="22"/>
      <c r="W770" s="136"/>
      <c r="X770" s="136"/>
      <c r="Y770" s="136"/>
    </row>
    <row r="771">
      <c r="A771" s="22"/>
      <c r="B771" s="22"/>
      <c r="C771" s="22"/>
      <c r="D771" s="154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W771" s="136"/>
      <c r="X771" s="136"/>
      <c r="Y771" s="136"/>
    </row>
    <row r="772">
      <c r="A772" s="22"/>
      <c r="B772" s="22"/>
      <c r="C772" s="22"/>
      <c r="D772" s="154"/>
      <c r="E772" s="22"/>
      <c r="F772" s="22"/>
      <c r="G772" s="136"/>
      <c r="H772" s="22"/>
      <c r="I772" s="22"/>
      <c r="J772" s="22"/>
      <c r="K772" s="22"/>
      <c r="L772" s="22"/>
      <c r="M772" s="22"/>
      <c r="N772" s="22"/>
      <c r="O772" s="22"/>
      <c r="W772" s="136"/>
      <c r="X772" s="136"/>
      <c r="Y772" s="136"/>
    </row>
    <row r="773">
      <c r="A773" s="22"/>
      <c r="B773" s="22"/>
      <c r="C773" s="22"/>
      <c r="D773" s="154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W773" s="136"/>
      <c r="X773" s="136"/>
      <c r="Y773" s="136"/>
    </row>
    <row r="774">
      <c r="A774" s="22"/>
      <c r="B774" s="22"/>
      <c r="C774" s="22"/>
      <c r="D774" s="154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W774" s="136"/>
      <c r="X774" s="136"/>
      <c r="Y774" s="136"/>
    </row>
    <row r="775">
      <c r="A775" s="22"/>
      <c r="B775" s="22"/>
      <c r="C775" s="22"/>
      <c r="D775" s="154"/>
      <c r="E775" s="22"/>
      <c r="F775" s="22"/>
      <c r="G775" s="136"/>
      <c r="H775" s="22"/>
      <c r="I775" s="22"/>
      <c r="J775" s="22"/>
      <c r="K775" s="22"/>
      <c r="L775" s="22"/>
      <c r="M775" s="22"/>
      <c r="N775" s="22"/>
      <c r="O775" s="22"/>
      <c r="W775" s="136"/>
      <c r="X775" s="136"/>
      <c r="Y775" s="136"/>
    </row>
    <row r="776">
      <c r="A776" s="22"/>
      <c r="B776" s="22"/>
      <c r="C776" s="22"/>
      <c r="D776" s="154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W776" s="136"/>
      <c r="X776" s="136"/>
      <c r="Y776" s="136"/>
    </row>
    <row r="777">
      <c r="A777" s="22"/>
      <c r="B777" s="22"/>
      <c r="C777" s="22"/>
      <c r="D777" s="154"/>
      <c r="E777" s="22"/>
      <c r="F777" s="22"/>
      <c r="G777" s="136"/>
      <c r="H777" s="22"/>
      <c r="I777" s="22"/>
      <c r="J777" s="22"/>
      <c r="K777" s="22"/>
      <c r="L777" s="22"/>
      <c r="M777" s="22"/>
      <c r="N777" s="22"/>
      <c r="O777" s="22"/>
      <c r="W777" s="136"/>
      <c r="X777" s="136"/>
      <c r="Y777" s="136"/>
    </row>
    <row r="778">
      <c r="A778" s="22"/>
      <c r="B778" s="22"/>
      <c r="C778" s="22"/>
      <c r="D778" s="154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W778" s="136"/>
      <c r="X778" s="136"/>
      <c r="Y778" s="136"/>
    </row>
    <row r="779">
      <c r="A779" s="22"/>
      <c r="B779" s="22"/>
      <c r="C779" s="22"/>
      <c r="D779" s="154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W779" s="136"/>
      <c r="X779" s="136"/>
      <c r="Y779" s="136"/>
    </row>
    <row r="780">
      <c r="A780" s="22"/>
      <c r="B780" s="22"/>
      <c r="C780" s="22"/>
      <c r="D780" s="154"/>
      <c r="E780" s="22"/>
      <c r="F780" s="22"/>
      <c r="G780" s="136"/>
      <c r="H780" s="22"/>
      <c r="I780" s="22"/>
      <c r="J780" s="22"/>
      <c r="K780" s="22"/>
      <c r="L780" s="22"/>
      <c r="M780" s="22"/>
      <c r="N780" s="22"/>
      <c r="O780" s="22"/>
      <c r="W780" s="136"/>
      <c r="X780" s="136"/>
      <c r="Y780" s="136"/>
    </row>
    <row r="781">
      <c r="A781" s="22"/>
      <c r="B781" s="22"/>
      <c r="C781" s="22"/>
      <c r="D781" s="154"/>
      <c r="E781" s="22"/>
      <c r="F781" s="22"/>
      <c r="G781" s="136"/>
      <c r="H781" s="22"/>
      <c r="I781" s="22"/>
      <c r="J781" s="22"/>
      <c r="K781" s="22"/>
      <c r="L781" s="22"/>
      <c r="M781" s="22"/>
      <c r="N781" s="22"/>
      <c r="O781" s="22"/>
      <c r="W781" s="136"/>
      <c r="X781" s="136"/>
      <c r="Y781" s="136"/>
    </row>
    <row r="782">
      <c r="A782" s="22"/>
      <c r="B782" s="22"/>
      <c r="C782" s="22"/>
      <c r="D782" s="154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W782" s="136"/>
      <c r="X782" s="136"/>
      <c r="Y782" s="136"/>
    </row>
    <row r="783">
      <c r="A783" s="22"/>
      <c r="B783" s="22"/>
      <c r="C783" s="22"/>
      <c r="D783" s="154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W783" s="136"/>
      <c r="X783" s="136"/>
      <c r="Y783" s="136"/>
    </row>
    <row r="784">
      <c r="A784" s="22"/>
      <c r="B784" s="22"/>
      <c r="C784" s="22"/>
      <c r="D784" s="154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W784" s="136"/>
      <c r="X784" s="136"/>
      <c r="Y784" s="136"/>
    </row>
    <row r="785">
      <c r="A785" s="22"/>
      <c r="B785" s="22"/>
      <c r="C785" s="22"/>
      <c r="D785" s="154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W785" s="136"/>
      <c r="X785" s="136"/>
      <c r="Y785" s="136"/>
    </row>
    <row r="786">
      <c r="A786" s="22"/>
      <c r="B786" s="22"/>
      <c r="C786" s="22"/>
      <c r="D786" s="154"/>
      <c r="E786" s="22"/>
      <c r="F786" s="22"/>
      <c r="G786" s="136"/>
      <c r="H786" s="22"/>
      <c r="I786" s="22"/>
      <c r="J786" s="22"/>
      <c r="K786" s="22"/>
      <c r="L786" s="22"/>
      <c r="M786" s="22"/>
      <c r="N786" s="22"/>
      <c r="O786" s="22"/>
      <c r="W786" s="136"/>
      <c r="X786" s="136"/>
      <c r="Y786" s="136"/>
    </row>
    <row r="787">
      <c r="A787" s="22"/>
      <c r="B787" s="22"/>
      <c r="C787" s="22"/>
      <c r="D787" s="154"/>
      <c r="E787" s="22"/>
      <c r="F787" s="22"/>
      <c r="G787" s="136"/>
      <c r="H787" s="22"/>
      <c r="I787" s="22"/>
      <c r="J787" s="22"/>
      <c r="K787" s="22"/>
      <c r="L787" s="22"/>
      <c r="M787" s="22"/>
      <c r="N787" s="22"/>
      <c r="O787" s="22"/>
      <c r="W787" s="136"/>
      <c r="X787" s="136"/>
      <c r="Y787" s="136"/>
    </row>
    <row r="788">
      <c r="A788" s="22"/>
      <c r="B788" s="22"/>
      <c r="C788" s="22"/>
      <c r="D788" s="154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W788" s="136"/>
      <c r="X788" s="136"/>
      <c r="Y788" s="136"/>
    </row>
    <row r="789">
      <c r="A789" s="22"/>
      <c r="B789" s="22"/>
      <c r="C789" s="22"/>
      <c r="D789" s="154"/>
      <c r="E789" s="22"/>
      <c r="F789" s="22"/>
      <c r="G789" s="136"/>
      <c r="H789" s="22"/>
      <c r="I789" s="22"/>
      <c r="J789" s="22"/>
      <c r="K789" s="22"/>
      <c r="L789" s="22"/>
      <c r="M789" s="22"/>
      <c r="N789" s="22"/>
      <c r="O789" s="22"/>
      <c r="W789" s="136"/>
      <c r="X789" s="136"/>
      <c r="Y789" s="136"/>
    </row>
    <row r="790">
      <c r="A790" s="22"/>
      <c r="B790" s="22"/>
      <c r="C790" s="22"/>
      <c r="D790" s="154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W790" s="136"/>
      <c r="X790" s="136"/>
      <c r="Y790" s="136"/>
    </row>
    <row r="791">
      <c r="A791" s="22"/>
      <c r="B791" s="22"/>
      <c r="C791" s="22"/>
      <c r="D791" s="154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W791" s="136"/>
      <c r="X791" s="136"/>
      <c r="Y791" s="136"/>
    </row>
    <row r="792">
      <c r="A792" s="22"/>
      <c r="B792" s="22"/>
      <c r="C792" s="22"/>
      <c r="D792" s="154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W792" s="136"/>
      <c r="X792" s="136"/>
      <c r="Y792" s="136"/>
    </row>
    <row r="793">
      <c r="A793" s="22"/>
      <c r="B793" s="22"/>
      <c r="C793" s="22"/>
      <c r="D793" s="154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W793" s="136"/>
      <c r="X793" s="136"/>
      <c r="Y793" s="136"/>
    </row>
    <row r="794">
      <c r="A794" s="22"/>
      <c r="B794" s="22"/>
      <c r="C794" s="22"/>
      <c r="D794" s="154"/>
      <c r="E794" s="22"/>
      <c r="F794" s="22"/>
      <c r="G794" s="136"/>
      <c r="H794" s="22"/>
      <c r="I794" s="22"/>
      <c r="J794" s="22"/>
      <c r="K794" s="22"/>
      <c r="L794" s="22"/>
      <c r="M794" s="22"/>
      <c r="N794" s="22"/>
      <c r="O794" s="22"/>
      <c r="W794" s="136"/>
      <c r="X794" s="136"/>
      <c r="Y794" s="136"/>
    </row>
    <row r="795">
      <c r="A795" s="22"/>
      <c r="B795" s="22"/>
      <c r="C795" s="22"/>
      <c r="D795" s="154"/>
      <c r="E795" s="22"/>
      <c r="F795" s="22"/>
      <c r="G795" s="136"/>
      <c r="H795" s="22"/>
      <c r="I795" s="22"/>
      <c r="J795" s="22"/>
      <c r="K795" s="22"/>
      <c r="L795" s="22"/>
      <c r="M795" s="22"/>
      <c r="N795" s="22"/>
      <c r="O795" s="22"/>
      <c r="W795" s="136"/>
      <c r="X795" s="136"/>
      <c r="Y795" s="136"/>
    </row>
    <row r="796">
      <c r="A796" s="22"/>
      <c r="B796" s="22"/>
      <c r="C796" s="22"/>
      <c r="D796" s="154"/>
      <c r="E796" s="22"/>
      <c r="F796" s="22"/>
      <c r="G796" s="136"/>
      <c r="H796" s="22"/>
      <c r="I796" s="22"/>
      <c r="J796" s="22"/>
      <c r="K796" s="22"/>
      <c r="L796" s="22"/>
      <c r="M796" s="22"/>
      <c r="N796" s="22"/>
      <c r="O796" s="22"/>
      <c r="W796" s="136"/>
      <c r="X796" s="136"/>
      <c r="Y796" s="136"/>
    </row>
    <row r="797">
      <c r="A797" s="22"/>
      <c r="B797" s="22"/>
      <c r="C797" s="22"/>
      <c r="D797" s="154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W797" s="136"/>
      <c r="X797" s="136"/>
      <c r="Y797" s="136"/>
    </row>
    <row r="798">
      <c r="A798" s="22"/>
      <c r="B798" s="22"/>
      <c r="C798" s="22"/>
      <c r="D798" s="154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W798" s="136"/>
      <c r="X798" s="136"/>
      <c r="Y798" s="136"/>
    </row>
    <row r="799">
      <c r="A799" s="22"/>
      <c r="B799" s="22"/>
      <c r="C799" s="22"/>
      <c r="D799" s="154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W799" s="136"/>
      <c r="X799" s="136"/>
      <c r="Y799" s="136"/>
    </row>
    <row r="800">
      <c r="A800" s="22"/>
      <c r="B800" s="22"/>
      <c r="C800" s="22"/>
      <c r="D800" s="154"/>
      <c r="E800" s="22"/>
      <c r="F800" s="22"/>
      <c r="G800" s="136"/>
      <c r="H800" s="22"/>
      <c r="I800" s="22"/>
      <c r="J800" s="22"/>
      <c r="K800" s="22"/>
      <c r="L800" s="22"/>
      <c r="M800" s="22"/>
      <c r="N800" s="22"/>
      <c r="O800" s="22"/>
      <c r="W800" s="136"/>
      <c r="X800" s="136"/>
      <c r="Y800" s="136"/>
    </row>
    <row r="801">
      <c r="A801" s="22"/>
      <c r="B801" s="22"/>
      <c r="C801" s="22"/>
      <c r="D801" s="154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W801" s="136"/>
      <c r="X801" s="136"/>
      <c r="Y801" s="136"/>
    </row>
    <row r="802">
      <c r="A802" s="22"/>
      <c r="B802" s="22"/>
      <c r="C802" s="22"/>
      <c r="D802" s="154"/>
      <c r="E802" s="22"/>
      <c r="F802" s="22"/>
      <c r="G802" s="136"/>
      <c r="H802" s="22"/>
      <c r="I802" s="22"/>
      <c r="J802" s="22"/>
      <c r="K802" s="22"/>
      <c r="L802" s="22"/>
      <c r="M802" s="22"/>
      <c r="N802" s="22"/>
      <c r="O802" s="22"/>
      <c r="W802" s="136"/>
      <c r="X802" s="136"/>
      <c r="Y802" s="136"/>
    </row>
    <row r="803">
      <c r="A803" s="22"/>
      <c r="B803" s="22"/>
      <c r="C803" s="22"/>
      <c r="D803" s="154"/>
      <c r="E803" s="22"/>
      <c r="F803" s="22"/>
      <c r="G803" s="136"/>
      <c r="H803" s="22"/>
      <c r="I803" s="22"/>
      <c r="J803" s="22"/>
      <c r="K803" s="22"/>
      <c r="L803" s="22"/>
      <c r="M803" s="22"/>
      <c r="N803" s="22"/>
      <c r="O803" s="22"/>
      <c r="W803" s="136"/>
      <c r="X803" s="136"/>
      <c r="Y803" s="136"/>
    </row>
    <row r="804">
      <c r="A804" s="22"/>
      <c r="B804" s="22"/>
      <c r="C804" s="22"/>
      <c r="D804" s="154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W804" s="136"/>
      <c r="X804" s="136"/>
      <c r="Y804" s="136"/>
    </row>
    <row r="805">
      <c r="A805" s="22"/>
      <c r="B805" s="22"/>
      <c r="C805" s="22"/>
      <c r="D805" s="154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W805" s="136"/>
      <c r="X805" s="136"/>
      <c r="Y805" s="136"/>
    </row>
    <row r="806">
      <c r="A806" s="22"/>
      <c r="B806" s="22"/>
      <c r="C806" s="22"/>
      <c r="D806" s="154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W806" s="136"/>
      <c r="X806" s="136"/>
      <c r="Y806" s="136"/>
    </row>
    <row r="807">
      <c r="A807" s="22"/>
      <c r="B807" s="22"/>
      <c r="C807" s="22"/>
      <c r="D807" s="154"/>
      <c r="E807" s="22"/>
      <c r="F807" s="22"/>
      <c r="G807" s="136"/>
      <c r="H807" s="22"/>
      <c r="I807" s="22"/>
      <c r="J807" s="22"/>
      <c r="K807" s="22"/>
      <c r="L807" s="22"/>
      <c r="M807" s="22"/>
      <c r="N807" s="22"/>
      <c r="O807" s="22"/>
      <c r="W807" s="136"/>
      <c r="X807" s="136"/>
      <c r="Y807" s="136"/>
    </row>
    <row r="808">
      <c r="A808" s="22"/>
      <c r="B808" s="22"/>
      <c r="C808" s="22"/>
      <c r="D808" s="154"/>
      <c r="E808" s="22"/>
      <c r="F808" s="22"/>
      <c r="G808" s="136"/>
      <c r="H808" s="22"/>
      <c r="I808" s="22"/>
      <c r="J808" s="22"/>
      <c r="K808" s="22"/>
      <c r="L808" s="22"/>
      <c r="M808" s="22"/>
      <c r="N808" s="22"/>
      <c r="O808" s="22"/>
      <c r="W808" s="136"/>
      <c r="X808" s="136"/>
      <c r="Y808" s="136"/>
    </row>
    <row r="809">
      <c r="A809" s="22"/>
      <c r="B809" s="22"/>
      <c r="C809" s="22"/>
      <c r="D809" s="154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W809" s="136"/>
      <c r="X809" s="136"/>
      <c r="Y809" s="136"/>
    </row>
    <row r="810">
      <c r="A810" s="22"/>
      <c r="B810" s="22"/>
      <c r="C810" s="22"/>
      <c r="D810" s="154"/>
      <c r="E810" s="22"/>
      <c r="F810" s="22"/>
      <c r="G810" s="136"/>
      <c r="H810" s="22"/>
      <c r="I810" s="22"/>
      <c r="J810" s="22"/>
      <c r="K810" s="22"/>
      <c r="L810" s="22"/>
      <c r="M810" s="22"/>
      <c r="N810" s="22"/>
      <c r="O810" s="22"/>
      <c r="W810" s="136"/>
      <c r="X810" s="136"/>
      <c r="Y810" s="136"/>
    </row>
    <row r="811">
      <c r="A811" s="22"/>
      <c r="B811" s="22"/>
      <c r="C811" s="22"/>
      <c r="D811" s="154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W811" s="136"/>
      <c r="X811" s="136"/>
      <c r="Y811" s="136"/>
    </row>
    <row r="812">
      <c r="A812" s="22"/>
      <c r="B812" s="22"/>
      <c r="C812" s="22"/>
      <c r="D812" s="154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W812" s="136"/>
      <c r="X812" s="136"/>
      <c r="Y812" s="136"/>
    </row>
    <row r="813">
      <c r="A813" s="22"/>
      <c r="B813" s="22"/>
      <c r="C813" s="136"/>
      <c r="D813" s="154"/>
      <c r="E813" s="22"/>
      <c r="F813" s="22"/>
      <c r="G813" s="136"/>
      <c r="H813" s="22"/>
      <c r="I813" s="22"/>
      <c r="J813" s="22"/>
      <c r="K813" s="22"/>
      <c r="L813" s="22"/>
      <c r="M813" s="22"/>
      <c r="N813" s="22"/>
      <c r="O813" s="22"/>
      <c r="W813" s="136"/>
      <c r="X813" s="136"/>
      <c r="Y813" s="136"/>
    </row>
    <row r="814">
      <c r="A814" s="22"/>
      <c r="B814" s="22"/>
      <c r="C814" s="22"/>
      <c r="D814" s="154"/>
      <c r="E814" s="22"/>
      <c r="F814" s="22"/>
      <c r="G814" s="136"/>
      <c r="H814" s="22"/>
      <c r="I814" s="22"/>
      <c r="J814" s="22"/>
      <c r="K814" s="22"/>
      <c r="L814" s="22"/>
      <c r="M814" s="22"/>
      <c r="N814" s="22"/>
      <c r="O814" s="22"/>
      <c r="W814" s="136"/>
      <c r="X814" s="136"/>
      <c r="Y814" s="136"/>
    </row>
    <row r="815">
      <c r="A815" s="22"/>
      <c r="B815" s="22"/>
      <c r="C815" s="22"/>
      <c r="D815" s="154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W815" s="136"/>
      <c r="X815" s="136"/>
      <c r="Y815" s="136"/>
    </row>
    <row r="816">
      <c r="A816" s="22"/>
      <c r="B816" s="22"/>
      <c r="C816" s="22"/>
      <c r="D816" s="154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W816" s="136"/>
      <c r="X816" s="136"/>
      <c r="Y816" s="136"/>
    </row>
    <row r="817">
      <c r="A817" s="22"/>
      <c r="B817" s="22"/>
      <c r="C817" s="22"/>
      <c r="D817" s="154"/>
      <c r="E817" s="22"/>
      <c r="F817" s="22"/>
      <c r="G817" s="136"/>
      <c r="H817" s="22"/>
      <c r="I817" s="22"/>
      <c r="J817" s="22"/>
      <c r="K817" s="22"/>
      <c r="L817" s="22"/>
      <c r="M817" s="22"/>
      <c r="N817" s="22"/>
      <c r="O817" s="22"/>
      <c r="W817" s="136"/>
      <c r="X817" s="136"/>
      <c r="Y817" s="136"/>
    </row>
    <row r="818">
      <c r="A818" s="22"/>
      <c r="B818" s="22"/>
      <c r="C818" s="22"/>
      <c r="D818" s="154"/>
      <c r="E818" s="22"/>
      <c r="F818" s="22"/>
      <c r="G818" s="136"/>
      <c r="H818" s="22"/>
      <c r="I818" s="22"/>
      <c r="J818" s="22"/>
      <c r="K818" s="22"/>
      <c r="L818" s="22"/>
      <c r="M818" s="22"/>
      <c r="N818" s="22"/>
      <c r="O818" s="22"/>
      <c r="W818" s="136"/>
      <c r="X818" s="136"/>
      <c r="Y818" s="136"/>
    </row>
    <row r="819">
      <c r="A819" s="22"/>
      <c r="B819" s="22"/>
      <c r="C819" s="22"/>
      <c r="D819" s="154"/>
      <c r="E819" s="22"/>
      <c r="F819" s="22"/>
      <c r="G819" s="136"/>
      <c r="H819" s="22"/>
      <c r="I819" s="22"/>
      <c r="J819" s="22"/>
      <c r="K819" s="22"/>
      <c r="L819" s="22"/>
      <c r="M819" s="22"/>
      <c r="N819" s="22"/>
      <c r="O819" s="22"/>
      <c r="W819" s="136"/>
      <c r="X819" s="136"/>
      <c r="Y819" s="136"/>
    </row>
    <row r="820">
      <c r="A820" s="22"/>
      <c r="B820" s="22"/>
      <c r="C820" s="22"/>
      <c r="D820" s="154"/>
      <c r="E820" s="22"/>
      <c r="F820" s="22"/>
      <c r="G820" s="136"/>
      <c r="H820" s="22"/>
      <c r="I820" s="22"/>
      <c r="J820" s="22"/>
      <c r="K820" s="22"/>
      <c r="L820" s="22"/>
      <c r="M820" s="22"/>
      <c r="N820" s="22"/>
      <c r="O820" s="22"/>
      <c r="W820" s="136"/>
      <c r="X820" s="136"/>
      <c r="Y820" s="136"/>
    </row>
    <row r="821">
      <c r="A821" s="22"/>
      <c r="B821" s="22"/>
      <c r="C821" s="22"/>
      <c r="D821" s="154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W821" s="136"/>
      <c r="X821" s="136"/>
      <c r="Y821" s="136"/>
    </row>
    <row r="822">
      <c r="A822" s="22"/>
      <c r="B822" s="22"/>
      <c r="C822" s="22"/>
      <c r="D822" s="154"/>
      <c r="E822" s="22"/>
      <c r="F822" s="22"/>
      <c r="G822" s="136"/>
      <c r="H822" s="22"/>
      <c r="I822" s="22"/>
      <c r="J822" s="22"/>
      <c r="K822" s="22"/>
      <c r="L822" s="22"/>
      <c r="M822" s="22"/>
      <c r="N822" s="22"/>
      <c r="O822" s="22"/>
      <c r="W822" s="136"/>
      <c r="X822" s="136"/>
      <c r="Y822" s="136"/>
    </row>
    <row r="823">
      <c r="A823" s="22"/>
      <c r="B823" s="22"/>
      <c r="C823" s="22"/>
      <c r="D823" s="154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W823" s="136"/>
      <c r="X823" s="136"/>
      <c r="Y823" s="136"/>
    </row>
    <row r="824">
      <c r="A824" s="22"/>
      <c r="B824" s="22"/>
      <c r="C824" s="22"/>
      <c r="D824" s="154"/>
      <c r="E824" s="22"/>
      <c r="F824" s="22"/>
      <c r="G824" s="136"/>
      <c r="H824" s="22"/>
      <c r="I824" s="22"/>
      <c r="J824" s="22"/>
      <c r="K824" s="22"/>
      <c r="L824" s="22"/>
      <c r="M824" s="22"/>
      <c r="N824" s="22"/>
      <c r="O824" s="22"/>
      <c r="W824" s="136"/>
      <c r="X824" s="136"/>
      <c r="Y824" s="136"/>
    </row>
    <row r="825">
      <c r="A825" s="22"/>
      <c r="B825" s="22"/>
      <c r="C825" s="22"/>
      <c r="D825" s="154"/>
      <c r="E825" s="22"/>
      <c r="F825" s="22"/>
      <c r="G825" s="136"/>
      <c r="H825" s="22"/>
      <c r="I825" s="22"/>
      <c r="J825" s="22"/>
      <c r="K825" s="22"/>
      <c r="L825" s="22"/>
      <c r="M825" s="22"/>
      <c r="N825" s="22"/>
      <c r="O825" s="22"/>
      <c r="W825" s="136"/>
      <c r="X825" s="136"/>
      <c r="Y825" s="136"/>
    </row>
    <row r="826">
      <c r="A826" s="22"/>
      <c r="B826" s="22"/>
      <c r="C826" s="22"/>
      <c r="D826" s="154"/>
      <c r="E826" s="22"/>
      <c r="F826" s="22"/>
      <c r="G826" s="136"/>
      <c r="H826" s="22"/>
      <c r="I826" s="22"/>
      <c r="J826" s="22"/>
      <c r="K826" s="22"/>
      <c r="L826" s="22"/>
      <c r="M826" s="22"/>
      <c r="N826" s="22"/>
      <c r="O826" s="22"/>
      <c r="W826" s="136"/>
      <c r="X826" s="136"/>
      <c r="Y826" s="136"/>
    </row>
    <row r="827">
      <c r="A827" s="22"/>
      <c r="B827" s="22"/>
      <c r="C827" s="22"/>
      <c r="D827" s="154"/>
      <c r="E827" s="22"/>
      <c r="F827" s="22"/>
      <c r="G827" s="136"/>
      <c r="H827" s="22"/>
      <c r="I827" s="22"/>
      <c r="J827" s="22"/>
      <c r="K827" s="22"/>
      <c r="L827" s="22"/>
      <c r="M827" s="22"/>
      <c r="N827" s="22"/>
      <c r="O827" s="22"/>
      <c r="W827" s="136"/>
      <c r="X827" s="136"/>
      <c r="Y827" s="136"/>
    </row>
    <row r="828">
      <c r="A828" s="22"/>
      <c r="B828" s="22"/>
      <c r="C828" s="22"/>
      <c r="D828" s="154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W828" s="136"/>
      <c r="X828" s="136"/>
      <c r="Y828" s="136"/>
    </row>
    <row r="829">
      <c r="A829" s="22"/>
      <c r="B829" s="22"/>
      <c r="C829" s="22"/>
      <c r="D829" s="154"/>
      <c r="E829" s="22"/>
      <c r="F829" s="22"/>
      <c r="G829" s="136"/>
      <c r="H829" s="22"/>
      <c r="I829" s="22"/>
      <c r="J829" s="22"/>
      <c r="K829" s="22"/>
      <c r="L829" s="22"/>
      <c r="M829" s="22"/>
      <c r="N829" s="22"/>
      <c r="O829" s="22"/>
      <c r="W829" s="136"/>
      <c r="X829" s="136"/>
      <c r="Y829" s="136"/>
    </row>
    <row r="830">
      <c r="A830" s="22"/>
      <c r="B830" s="22"/>
      <c r="C830" s="22"/>
      <c r="D830" s="154"/>
      <c r="E830" s="22"/>
      <c r="F830" s="22"/>
      <c r="G830" s="136"/>
      <c r="H830" s="22"/>
      <c r="I830" s="22"/>
      <c r="J830" s="22"/>
      <c r="K830" s="22"/>
      <c r="L830" s="22"/>
      <c r="M830" s="22"/>
      <c r="N830" s="22"/>
      <c r="O830" s="22"/>
      <c r="W830" s="136"/>
      <c r="X830" s="136"/>
      <c r="Y830" s="136"/>
    </row>
    <row r="831">
      <c r="A831" s="22"/>
      <c r="B831" s="22"/>
      <c r="C831" s="22"/>
      <c r="D831" s="154"/>
      <c r="E831" s="22"/>
      <c r="F831" s="22"/>
      <c r="G831" s="136"/>
      <c r="H831" s="22"/>
      <c r="I831" s="22"/>
      <c r="J831" s="22"/>
      <c r="K831" s="22"/>
      <c r="L831" s="22"/>
      <c r="M831" s="22"/>
      <c r="N831" s="22"/>
      <c r="O831" s="22"/>
      <c r="W831" s="136"/>
      <c r="X831" s="136"/>
      <c r="Y831" s="136"/>
    </row>
    <row r="832">
      <c r="A832" s="22"/>
      <c r="B832" s="22"/>
      <c r="C832" s="22"/>
      <c r="D832" s="154"/>
      <c r="E832" s="22"/>
      <c r="F832" s="22"/>
      <c r="G832" s="136"/>
      <c r="H832" s="22"/>
      <c r="I832" s="22"/>
      <c r="J832" s="22"/>
      <c r="K832" s="22"/>
      <c r="L832" s="22"/>
      <c r="M832" s="22"/>
      <c r="N832" s="22"/>
      <c r="O832" s="22"/>
      <c r="W832" s="136"/>
      <c r="X832" s="136"/>
      <c r="Y832" s="136"/>
    </row>
    <row r="833">
      <c r="A833" s="22"/>
      <c r="B833" s="22"/>
      <c r="C833" s="136"/>
      <c r="D833" s="154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W833" s="136"/>
      <c r="X833" s="136"/>
      <c r="Y833" s="136"/>
    </row>
    <row r="834">
      <c r="A834" s="22"/>
      <c r="B834" s="22"/>
      <c r="C834" s="22"/>
      <c r="D834" s="154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W834" s="136"/>
      <c r="X834" s="136"/>
      <c r="Y834" s="136"/>
    </row>
    <row r="835">
      <c r="A835" s="22"/>
      <c r="B835" s="22"/>
      <c r="C835" s="22"/>
      <c r="D835" s="154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W835" s="136"/>
      <c r="X835" s="136"/>
      <c r="Y835" s="136"/>
    </row>
    <row r="836">
      <c r="A836" s="22"/>
      <c r="B836" s="22"/>
      <c r="C836" s="22"/>
      <c r="D836" s="154"/>
      <c r="E836" s="22"/>
      <c r="F836" s="22"/>
      <c r="G836" s="136"/>
      <c r="H836" s="22"/>
      <c r="I836" s="22"/>
      <c r="J836" s="22"/>
      <c r="K836" s="22"/>
      <c r="L836" s="22"/>
      <c r="M836" s="22"/>
      <c r="N836" s="22"/>
      <c r="O836" s="22"/>
      <c r="W836" s="136"/>
      <c r="X836" s="136"/>
      <c r="Y836" s="136"/>
    </row>
    <row r="837">
      <c r="A837" s="22"/>
      <c r="B837" s="22"/>
      <c r="C837" s="22"/>
      <c r="D837" s="154"/>
      <c r="E837" s="22"/>
      <c r="F837" s="22"/>
      <c r="G837" s="136"/>
      <c r="H837" s="22"/>
      <c r="I837" s="22"/>
      <c r="J837" s="22"/>
      <c r="K837" s="22"/>
      <c r="L837" s="22"/>
      <c r="M837" s="22"/>
      <c r="N837" s="22"/>
      <c r="O837" s="22"/>
      <c r="W837" s="136"/>
      <c r="X837" s="136"/>
      <c r="Y837" s="136"/>
    </row>
    <row r="838">
      <c r="A838" s="22"/>
      <c r="B838" s="22"/>
      <c r="C838" s="22"/>
      <c r="D838" s="154"/>
      <c r="E838" s="22"/>
      <c r="F838" s="22"/>
      <c r="G838" s="136"/>
      <c r="H838" s="22"/>
      <c r="I838" s="22"/>
      <c r="J838" s="22"/>
      <c r="K838" s="22"/>
      <c r="L838" s="22"/>
      <c r="M838" s="22"/>
      <c r="N838" s="22"/>
      <c r="O838" s="22"/>
      <c r="W838" s="136"/>
      <c r="X838" s="136"/>
      <c r="Y838" s="136"/>
    </row>
    <row r="839">
      <c r="A839" s="22"/>
      <c r="B839" s="22"/>
      <c r="C839" s="22"/>
      <c r="D839" s="154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W839" s="136"/>
      <c r="X839" s="136"/>
      <c r="Y839" s="136"/>
    </row>
    <row r="840">
      <c r="A840" s="22"/>
      <c r="B840" s="22"/>
      <c r="C840" s="22"/>
      <c r="D840" s="154"/>
      <c r="E840" s="22"/>
      <c r="F840" s="22"/>
      <c r="G840" s="136"/>
      <c r="H840" s="22"/>
      <c r="I840" s="22"/>
      <c r="J840" s="22"/>
      <c r="K840" s="22"/>
      <c r="L840" s="22"/>
      <c r="M840" s="22"/>
      <c r="N840" s="22"/>
      <c r="O840" s="22"/>
      <c r="W840" s="136"/>
      <c r="X840" s="136"/>
      <c r="Y840" s="136"/>
    </row>
    <row r="841">
      <c r="A841" s="22"/>
      <c r="B841" s="22"/>
      <c r="C841" s="22"/>
      <c r="D841" s="154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W841" s="136"/>
      <c r="X841" s="136"/>
      <c r="Y841" s="136"/>
    </row>
    <row r="842">
      <c r="A842" s="22"/>
      <c r="B842" s="22"/>
      <c r="C842" s="22"/>
      <c r="D842" s="154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W842" s="136"/>
      <c r="X842" s="136"/>
      <c r="Y842" s="136"/>
    </row>
    <row r="843">
      <c r="A843" s="22"/>
      <c r="B843" s="22"/>
      <c r="C843" s="22"/>
      <c r="D843" s="154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W843" s="136"/>
      <c r="X843" s="136"/>
      <c r="Y843" s="136"/>
    </row>
    <row r="844">
      <c r="A844" s="22"/>
      <c r="B844" s="22"/>
      <c r="C844" s="22"/>
      <c r="D844" s="154"/>
      <c r="E844" s="22"/>
      <c r="F844" s="22"/>
      <c r="G844" s="136"/>
      <c r="H844" s="22"/>
      <c r="I844" s="22"/>
      <c r="J844" s="22"/>
      <c r="K844" s="22"/>
      <c r="L844" s="22"/>
      <c r="M844" s="22"/>
      <c r="N844" s="22"/>
      <c r="O844" s="22"/>
      <c r="W844" s="136"/>
      <c r="X844" s="136"/>
      <c r="Y844" s="136"/>
    </row>
    <row r="845">
      <c r="A845" s="22"/>
      <c r="B845" s="22"/>
      <c r="C845" s="22"/>
      <c r="D845" s="154"/>
      <c r="E845" s="22"/>
      <c r="F845" s="22"/>
      <c r="G845" s="136"/>
      <c r="H845" s="22"/>
      <c r="I845" s="22"/>
      <c r="J845" s="22"/>
      <c r="K845" s="22"/>
      <c r="L845" s="22"/>
      <c r="M845" s="22"/>
      <c r="N845" s="22"/>
      <c r="O845" s="22"/>
      <c r="W845" s="136"/>
      <c r="X845" s="136"/>
      <c r="Y845" s="136"/>
    </row>
    <row r="846">
      <c r="A846" s="22"/>
      <c r="B846" s="22"/>
      <c r="C846" s="22"/>
      <c r="D846" s="154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W846" s="136"/>
      <c r="X846" s="136"/>
      <c r="Y846" s="136"/>
    </row>
    <row r="847">
      <c r="A847" s="22"/>
      <c r="B847" s="22"/>
      <c r="C847" s="22"/>
      <c r="D847" s="154"/>
      <c r="E847" s="22"/>
      <c r="F847" s="22"/>
      <c r="G847" s="136"/>
      <c r="H847" s="22"/>
      <c r="I847" s="22"/>
      <c r="J847" s="22"/>
      <c r="K847" s="22"/>
      <c r="L847" s="22"/>
      <c r="M847" s="22"/>
      <c r="N847" s="22"/>
      <c r="O847" s="22"/>
      <c r="W847" s="136"/>
      <c r="X847" s="136"/>
      <c r="Y847" s="136"/>
    </row>
    <row r="848">
      <c r="A848" s="22"/>
      <c r="B848" s="22"/>
      <c r="C848" s="22"/>
      <c r="D848" s="154"/>
      <c r="E848" s="22"/>
      <c r="F848" s="22"/>
      <c r="G848" s="136"/>
      <c r="H848" s="22"/>
      <c r="I848" s="22"/>
      <c r="J848" s="22"/>
      <c r="K848" s="22"/>
      <c r="L848" s="22"/>
      <c r="M848" s="22"/>
      <c r="N848" s="22"/>
      <c r="O848" s="22"/>
      <c r="W848" s="136"/>
      <c r="X848" s="136"/>
      <c r="Y848" s="136"/>
    </row>
    <row r="849">
      <c r="A849" s="22"/>
      <c r="B849" s="22"/>
      <c r="C849" s="22"/>
      <c r="D849" s="154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W849" s="136"/>
      <c r="X849" s="136"/>
      <c r="Y849" s="136"/>
    </row>
    <row r="850">
      <c r="A850" s="22"/>
      <c r="B850" s="22"/>
      <c r="C850" s="22"/>
      <c r="D850" s="154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W850" s="136"/>
      <c r="X850" s="136"/>
      <c r="Y850" s="136"/>
    </row>
    <row r="851">
      <c r="A851" s="22"/>
      <c r="B851" s="22"/>
      <c r="C851" s="22"/>
      <c r="D851" s="154"/>
      <c r="E851" s="22"/>
      <c r="F851" s="22"/>
      <c r="G851" s="136"/>
      <c r="H851" s="22"/>
      <c r="I851" s="22"/>
      <c r="J851" s="22"/>
      <c r="K851" s="22"/>
      <c r="L851" s="22"/>
      <c r="M851" s="22"/>
      <c r="N851" s="22"/>
      <c r="O851" s="22"/>
      <c r="W851" s="136"/>
      <c r="X851" s="136"/>
      <c r="Y851" s="136"/>
    </row>
    <row r="852">
      <c r="A852" s="22"/>
      <c r="B852" s="22"/>
      <c r="C852" s="22"/>
      <c r="D852" s="154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W852" s="136"/>
      <c r="X852" s="136"/>
      <c r="Y852" s="136"/>
    </row>
    <row r="853">
      <c r="A853" s="22"/>
      <c r="B853" s="22"/>
      <c r="C853" s="22"/>
      <c r="D853" s="154"/>
      <c r="E853" s="22"/>
      <c r="F853" s="22"/>
      <c r="G853" s="136"/>
      <c r="H853" s="22"/>
      <c r="I853" s="22"/>
      <c r="J853" s="22"/>
      <c r="K853" s="22"/>
      <c r="L853" s="22"/>
      <c r="M853" s="22"/>
      <c r="N853" s="22"/>
      <c r="O853" s="22"/>
      <c r="W853" s="136"/>
      <c r="X853" s="136"/>
      <c r="Y853" s="136"/>
    </row>
    <row r="854">
      <c r="A854" s="22"/>
      <c r="B854" s="22"/>
      <c r="C854" s="22"/>
      <c r="D854" s="154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W854" s="136"/>
      <c r="X854" s="136"/>
      <c r="Y854" s="136"/>
    </row>
    <row r="855">
      <c r="A855" s="22"/>
      <c r="B855" s="22"/>
      <c r="C855" s="22"/>
      <c r="D855" s="154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W855" s="136"/>
      <c r="X855" s="136"/>
      <c r="Y855" s="136"/>
    </row>
    <row r="856">
      <c r="A856" s="22"/>
      <c r="B856" s="22"/>
      <c r="C856" s="22"/>
      <c r="D856" s="154"/>
      <c r="E856" s="22"/>
      <c r="F856" s="22"/>
      <c r="G856" s="136"/>
      <c r="H856" s="22"/>
      <c r="I856" s="22"/>
      <c r="J856" s="22"/>
      <c r="K856" s="22"/>
      <c r="L856" s="22"/>
      <c r="M856" s="22"/>
      <c r="N856" s="22"/>
      <c r="O856" s="22"/>
      <c r="W856" s="136"/>
      <c r="X856" s="136"/>
      <c r="Y856" s="136"/>
    </row>
    <row r="857">
      <c r="A857" s="22"/>
      <c r="B857" s="22"/>
      <c r="C857" s="22"/>
      <c r="D857" s="154"/>
      <c r="E857" s="22"/>
      <c r="F857" s="22"/>
      <c r="G857" s="136"/>
      <c r="H857" s="22"/>
      <c r="I857" s="22"/>
      <c r="J857" s="22"/>
      <c r="K857" s="22"/>
      <c r="L857" s="22"/>
      <c r="M857" s="22"/>
      <c r="N857" s="22"/>
      <c r="O857" s="22"/>
      <c r="W857" s="136"/>
      <c r="X857" s="136"/>
      <c r="Y857" s="136"/>
    </row>
    <row r="858">
      <c r="A858" s="22"/>
      <c r="B858" s="22"/>
      <c r="C858" s="22"/>
      <c r="D858" s="154"/>
      <c r="E858" s="22"/>
      <c r="F858" s="22"/>
      <c r="G858" s="136"/>
      <c r="H858" s="22"/>
      <c r="I858" s="22"/>
      <c r="J858" s="22"/>
      <c r="K858" s="22"/>
      <c r="L858" s="22"/>
      <c r="M858" s="22"/>
      <c r="N858" s="22"/>
      <c r="O858" s="22"/>
      <c r="W858" s="136"/>
      <c r="X858" s="136"/>
      <c r="Y858" s="136"/>
    </row>
    <row r="859">
      <c r="A859" s="22"/>
      <c r="B859" s="22"/>
      <c r="C859" s="22"/>
      <c r="D859" s="154"/>
      <c r="E859" s="22"/>
      <c r="F859" s="22"/>
      <c r="G859" s="136"/>
      <c r="H859" s="22"/>
      <c r="I859" s="22"/>
      <c r="J859" s="22"/>
      <c r="K859" s="22"/>
      <c r="L859" s="22"/>
      <c r="M859" s="22"/>
      <c r="N859" s="22"/>
      <c r="O859" s="22"/>
      <c r="W859" s="136"/>
      <c r="X859" s="136"/>
      <c r="Y859" s="136"/>
    </row>
    <row r="860">
      <c r="A860" s="22"/>
      <c r="B860" s="22"/>
      <c r="C860" s="22"/>
      <c r="D860" s="154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W860" s="136"/>
      <c r="X860" s="136"/>
      <c r="Y860" s="136"/>
    </row>
    <row r="861">
      <c r="A861" s="22"/>
      <c r="B861" s="22"/>
      <c r="C861" s="22"/>
      <c r="D861" s="154"/>
      <c r="E861" s="22"/>
      <c r="F861" s="22"/>
      <c r="G861" s="136"/>
      <c r="H861" s="22"/>
      <c r="I861" s="22"/>
      <c r="J861" s="22"/>
      <c r="K861" s="22"/>
      <c r="L861" s="22"/>
      <c r="M861" s="22"/>
      <c r="N861" s="22"/>
      <c r="O861" s="22"/>
      <c r="W861" s="136"/>
      <c r="X861" s="136"/>
      <c r="Y861" s="136"/>
    </row>
    <row r="862">
      <c r="A862" s="22"/>
      <c r="B862" s="22"/>
      <c r="C862" s="22"/>
      <c r="D862" s="154"/>
      <c r="E862" s="22"/>
      <c r="F862" s="22"/>
      <c r="G862" s="136"/>
      <c r="H862" s="22"/>
      <c r="I862" s="22"/>
      <c r="J862" s="22"/>
      <c r="K862" s="22"/>
      <c r="L862" s="22"/>
      <c r="M862" s="22"/>
      <c r="N862" s="22"/>
      <c r="O862" s="22"/>
      <c r="W862" s="136"/>
      <c r="X862" s="136"/>
      <c r="Y862" s="136"/>
    </row>
    <row r="863">
      <c r="A863" s="22"/>
      <c r="B863" s="22"/>
      <c r="C863" s="22"/>
      <c r="D863" s="154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W863" s="136"/>
      <c r="X863" s="136"/>
      <c r="Y863" s="136"/>
    </row>
    <row r="864">
      <c r="A864" s="22"/>
      <c r="B864" s="22"/>
      <c r="C864" s="22"/>
      <c r="D864" s="154"/>
      <c r="E864" s="22"/>
      <c r="F864" s="22"/>
      <c r="G864" s="136"/>
      <c r="H864" s="22"/>
      <c r="I864" s="22"/>
      <c r="J864" s="22"/>
      <c r="K864" s="22"/>
      <c r="L864" s="22"/>
      <c r="M864" s="22"/>
      <c r="N864" s="22"/>
      <c r="O864" s="22"/>
      <c r="W864" s="136"/>
      <c r="X864" s="136"/>
      <c r="Y864" s="136"/>
    </row>
    <row r="865">
      <c r="A865" s="22"/>
      <c r="B865" s="22"/>
      <c r="C865" s="22"/>
      <c r="D865" s="154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W865" s="136"/>
      <c r="X865" s="136"/>
      <c r="Y865" s="136"/>
    </row>
    <row r="866">
      <c r="A866" s="22"/>
      <c r="B866" s="22"/>
      <c r="C866" s="22"/>
      <c r="D866" s="154"/>
      <c r="E866" s="22"/>
      <c r="F866" s="22"/>
      <c r="G866" s="136"/>
      <c r="H866" s="22"/>
      <c r="I866" s="22"/>
      <c r="J866" s="22"/>
      <c r="K866" s="22"/>
      <c r="L866" s="22"/>
      <c r="M866" s="22"/>
      <c r="N866" s="22"/>
      <c r="O866" s="22"/>
      <c r="W866" s="136"/>
      <c r="X866" s="136"/>
      <c r="Y866" s="136"/>
    </row>
    <row r="867">
      <c r="A867" s="22"/>
      <c r="B867" s="22"/>
      <c r="C867" s="22"/>
      <c r="D867" s="154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W867" s="136"/>
      <c r="X867" s="136"/>
      <c r="Y867" s="136"/>
    </row>
    <row r="868">
      <c r="A868" s="22"/>
      <c r="B868" s="22"/>
      <c r="C868" s="22"/>
      <c r="D868" s="154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W868" s="136"/>
      <c r="X868" s="136"/>
      <c r="Y868" s="136"/>
    </row>
    <row r="869">
      <c r="A869" s="22"/>
      <c r="B869" s="22"/>
      <c r="C869" s="22"/>
      <c r="D869" s="154"/>
      <c r="E869" s="22"/>
      <c r="F869" s="22"/>
      <c r="G869" s="136"/>
      <c r="H869" s="22"/>
      <c r="I869" s="22"/>
      <c r="J869" s="22"/>
      <c r="K869" s="22"/>
      <c r="L869" s="22"/>
      <c r="M869" s="22"/>
      <c r="N869" s="22"/>
      <c r="O869" s="22"/>
      <c r="W869" s="136"/>
      <c r="X869" s="136"/>
      <c r="Y869" s="136"/>
    </row>
    <row r="870">
      <c r="A870" s="22"/>
      <c r="B870" s="22"/>
      <c r="C870" s="22"/>
      <c r="D870" s="154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W870" s="136"/>
      <c r="X870" s="136"/>
      <c r="Y870" s="136"/>
    </row>
    <row r="871">
      <c r="A871" s="22"/>
      <c r="B871" s="22"/>
      <c r="C871" s="22"/>
      <c r="D871" s="154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W871" s="136"/>
      <c r="X871" s="136"/>
      <c r="Y871" s="136"/>
    </row>
    <row r="872">
      <c r="A872" s="22"/>
      <c r="B872" s="22"/>
      <c r="C872" s="22"/>
      <c r="D872" s="154"/>
      <c r="E872" s="22"/>
      <c r="F872" s="22"/>
      <c r="G872" s="136"/>
      <c r="H872" s="22"/>
      <c r="I872" s="22"/>
      <c r="J872" s="22"/>
      <c r="K872" s="22"/>
      <c r="L872" s="22"/>
      <c r="M872" s="22"/>
      <c r="N872" s="22"/>
      <c r="O872" s="22"/>
      <c r="W872" s="136"/>
      <c r="X872" s="136"/>
      <c r="Y872" s="136"/>
    </row>
    <row r="873">
      <c r="A873" s="22"/>
      <c r="B873" s="22"/>
      <c r="C873" s="22"/>
      <c r="D873" s="154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W873" s="136"/>
      <c r="X873" s="136"/>
      <c r="Y873" s="136"/>
    </row>
    <row r="874">
      <c r="A874" s="22"/>
      <c r="B874" s="22"/>
      <c r="C874" s="22"/>
      <c r="D874" s="154"/>
      <c r="E874" s="22"/>
      <c r="F874" s="22"/>
      <c r="G874" s="136"/>
      <c r="H874" s="22"/>
      <c r="I874" s="22"/>
      <c r="J874" s="22"/>
      <c r="K874" s="22"/>
      <c r="L874" s="22"/>
      <c r="M874" s="22"/>
      <c r="N874" s="22"/>
      <c r="O874" s="22"/>
      <c r="W874" s="136"/>
      <c r="X874" s="136"/>
      <c r="Y874" s="136"/>
    </row>
    <row r="875">
      <c r="A875" s="22"/>
      <c r="B875" s="22"/>
      <c r="C875" s="22"/>
      <c r="D875" s="154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W875" s="136"/>
      <c r="X875" s="136"/>
      <c r="Y875" s="136"/>
    </row>
    <row r="876">
      <c r="A876" s="22"/>
      <c r="B876" s="22"/>
      <c r="C876" s="22"/>
      <c r="D876" s="154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W876" s="136"/>
      <c r="X876" s="136"/>
      <c r="Y876" s="136"/>
    </row>
    <row r="877">
      <c r="A877" s="22"/>
      <c r="B877" s="22"/>
      <c r="C877" s="22"/>
      <c r="D877" s="154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W877" s="136"/>
      <c r="X877" s="136"/>
      <c r="Y877" s="136"/>
    </row>
    <row r="878">
      <c r="A878" s="22"/>
      <c r="B878" s="22"/>
      <c r="C878" s="22"/>
      <c r="D878" s="154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W878" s="136"/>
      <c r="X878" s="136"/>
      <c r="Y878" s="136"/>
    </row>
    <row r="879">
      <c r="A879" s="22"/>
      <c r="B879" s="22"/>
      <c r="C879" s="22"/>
      <c r="D879" s="154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W879" s="136"/>
      <c r="X879" s="136"/>
      <c r="Y879" s="136"/>
    </row>
    <row r="880">
      <c r="A880" s="22"/>
      <c r="B880" s="22"/>
      <c r="C880" s="22"/>
      <c r="D880" s="154"/>
      <c r="E880" s="22"/>
      <c r="F880" s="22"/>
      <c r="G880" s="136"/>
      <c r="H880" s="22"/>
      <c r="I880" s="22"/>
      <c r="J880" s="22"/>
      <c r="K880" s="22"/>
      <c r="L880" s="22"/>
      <c r="M880" s="22"/>
      <c r="N880" s="22"/>
      <c r="O880" s="22"/>
      <c r="W880" s="136"/>
      <c r="X880" s="136"/>
      <c r="Y880" s="136"/>
    </row>
    <row r="881">
      <c r="A881" s="22"/>
      <c r="B881" s="22"/>
      <c r="C881" s="22"/>
      <c r="D881" s="154"/>
      <c r="E881" s="22"/>
      <c r="F881" s="22"/>
      <c r="G881" s="136"/>
      <c r="H881" s="22"/>
      <c r="I881" s="22"/>
      <c r="J881" s="22"/>
      <c r="K881" s="22"/>
      <c r="L881" s="22"/>
      <c r="M881" s="22"/>
      <c r="N881" s="22"/>
      <c r="O881" s="22"/>
      <c r="W881" s="136"/>
      <c r="X881" s="136"/>
      <c r="Y881" s="136"/>
    </row>
    <row r="882">
      <c r="A882" s="22"/>
      <c r="B882" s="22"/>
      <c r="C882" s="22"/>
      <c r="D882" s="154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W882" s="136"/>
      <c r="X882" s="136"/>
      <c r="Y882" s="136"/>
    </row>
    <row r="883">
      <c r="A883" s="22"/>
      <c r="B883" s="22"/>
      <c r="C883" s="22"/>
      <c r="D883" s="154"/>
      <c r="E883" s="22"/>
      <c r="F883" s="22"/>
      <c r="G883" s="136"/>
      <c r="H883" s="22"/>
      <c r="I883" s="22"/>
      <c r="J883" s="22"/>
      <c r="K883" s="22"/>
      <c r="L883" s="22"/>
      <c r="M883" s="22"/>
      <c r="N883" s="22"/>
      <c r="O883" s="22"/>
      <c r="W883" s="136"/>
      <c r="X883" s="136"/>
      <c r="Y883" s="136"/>
    </row>
    <row r="884">
      <c r="A884" s="22"/>
      <c r="B884" s="22"/>
      <c r="C884" s="22"/>
      <c r="D884" s="154"/>
      <c r="E884" s="22"/>
      <c r="F884" s="22"/>
      <c r="G884" s="136"/>
      <c r="H884" s="22"/>
      <c r="I884" s="22"/>
      <c r="J884" s="22"/>
      <c r="K884" s="22"/>
      <c r="L884" s="22"/>
      <c r="M884" s="22"/>
      <c r="N884" s="22"/>
      <c r="O884" s="22"/>
      <c r="W884" s="136"/>
      <c r="X884" s="136"/>
      <c r="Y884" s="136"/>
    </row>
    <row r="885">
      <c r="A885" s="22"/>
      <c r="B885" s="22"/>
      <c r="C885" s="22"/>
      <c r="D885" s="154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W885" s="136"/>
      <c r="X885" s="136"/>
      <c r="Y885" s="136"/>
    </row>
    <row r="886">
      <c r="A886" s="22"/>
      <c r="B886" s="22"/>
      <c r="C886" s="22"/>
      <c r="D886" s="154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W886" s="136"/>
      <c r="X886" s="136"/>
      <c r="Y886" s="136"/>
    </row>
    <row r="887">
      <c r="A887" s="22"/>
      <c r="B887" s="22"/>
      <c r="C887" s="22"/>
      <c r="D887" s="154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W887" s="136"/>
      <c r="X887" s="136"/>
      <c r="Y887" s="136"/>
    </row>
    <row r="888">
      <c r="A888" s="22"/>
      <c r="B888" s="22"/>
      <c r="C888" s="22"/>
      <c r="D888" s="154"/>
      <c r="E888" s="22"/>
      <c r="F888" s="22"/>
      <c r="G888" s="136"/>
      <c r="H888" s="22"/>
      <c r="I888" s="22"/>
      <c r="J888" s="22"/>
      <c r="K888" s="22"/>
      <c r="L888" s="22"/>
      <c r="M888" s="22"/>
      <c r="N888" s="22"/>
      <c r="O888" s="22"/>
      <c r="W888" s="136"/>
      <c r="X888" s="136"/>
      <c r="Y888" s="136"/>
    </row>
    <row r="889">
      <c r="A889" s="22"/>
      <c r="B889" s="22"/>
      <c r="C889" s="22"/>
      <c r="D889" s="154"/>
      <c r="E889" s="22"/>
      <c r="F889" s="22"/>
      <c r="G889" s="136"/>
      <c r="H889" s="22"/>
      <c r="I889" s="22"/>
      <c r="J889" s="22"/>
      <c r="K889" s="22"/>
      <c r="L889" s="22"/>
      <c r="M889" s="22"/>
      <c r="N889" s="22"/>
      <c r="O889" s="22"/>
      <c r="W889" s="136"/>
      <c r="X889" s="136"/>
      <c r="Y889" s="136"/>
    </row>
    <row r="890">
      <c r="A890" s="22"/>
      <c r="B890" s="22"/>
      <c r="C890" s="22"/>
      <c r="D890" s="154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W890" s="136"/>
      <c r="X890" s="136"/>
      <c r="Y890" s="136"/>
    </row>
    <row r="891">
      <c r="A891" s="22"/>
      <c r="B891" s="22"/>
      <c r="C891" s="22"/>
      <c r="D891" s="154"/>
      <c r="E891" s="22"/>
      <c r="F891" s="22"/>
      <c r="G891" s="136"/>
      <c r="H891" s="22"/>
      <c r="I891" s="22"/>
      <c r="J891" s="22"/>
      <c r="K891" s="22"/>
      <c r="L891" s="22"/>
      <c r="M891" s="22"/>
      <c r="N891" s="22"/>
      <c r="O891" s="22"/>
      <c r="W891" s="136"/>
      <c r="X891" s="136"/>
      <c r="Y891" s="136"/>
    </row>
    <row r="892">
      <c r="A892" s="22"/>
      <c r="B892" s="22"/>
      <c r="C892" s="22"/>
      <c r="D892" s="154"/>
      <c r="E892" s="22"/>
      <c r="F892" s="22"/>
      <c r="G892" s="136"/>
      <c r="H892" s="22"/>
      <c r="I892" s="22"/>
      <c r="J892" s="22"/>
      <c r="K892" s="22"/>
      <c r="L892" s="22"/>
      <c r="M892" s="22"/>
      <c r="N892" s="22"/>
      <c r="O892" s="22"/>
      <c r="W892" s="136"/>
      <c r="X892" s="136"/>
      <c r="Y892" s="136"/>
    </row>
    <row r="893">
      <c r="A893" s="22"/>
      <c r="B893" s="22"/>
      <c r="C893" s="22"/>
      <c r="D893" s="154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W893" s="136"/>
      <c r="X893" s="136"/>
      <c r="Y893" s="136"/>
    </row>
    <row r="894">
      <c r="A894" s="22"/>
      <c r="B894" s="22"/>
      <c r="C894" s="22"/>
      <c r="D894" s="154"/>
      <c r="E894" s="22"/>
      <c r="F894" s="22"/>
      <c r="G894" s="136"/>
      <c r="H894" s="22"/>
      <c r="I894" s="22"/>
      <c r="J894" s="22"/>
      <c r="K894" s="22"/>
      <c r="L894" s="22"/>
      <c r="M894" s="22"/>
      <c r="N894" s="22"/>
      <c r="O894" s="22"/>
      <c r="W894" s="136"/>
      <c r="X894" s="136"/>
      <c r="Y894" s="136"/>
    </row>
    <row r="895">
      <c r="A895" s="22"/>
      <c r="B895" s="22"/>
      <c r="C895" s="22"/>
      <c r="D895" s="154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W895" s="136"/>
      <c r="X895" s="136"/>
      <c r="Y895" s="136"/>
    </row>
    <row r="896">
      <c r="A896" s="22"/>
      <c r="B896" s="22"/>
      <c r="C896" s="22"/>
      <c r="D896" s="154"/>
      <c r="E896" s="22"/>
      <c r="F896" s="22"/>
      <c r="G896" s="136"/>
      <c r="H896" s="22"/>
      <c r="I896" s="22"/>
      <c r="J896" s="22"/>
      <c r="K896" s="22"/>
      <c r="L896" s="22"/>
      <c r="M896" s="22"/>
      <c r="N896" s="22"/>
      <c r="O896" s="22"/>
      <c r="W896" s="136"/>
      <c r="X896" s="136"/>
      <c r="Y896" s="136"/>
    </row>
    <row r="897">
      <c r="A897" s="22"/>
      <c r="B897" s="22"/>
      <c r="C897" s="22"/>
      <c r="D897" s="154"/>
      <c r="E897" s="22"/>
      <c r="F897" s="22"/>
      <c r="G897" s="136"/>
      <c r="H897" s="22"/>
      <c r="I897" s="22"/>
      <c r="J897" s="22"/>
      <c r="K897" s="22"/>
      <c r="L897" s="22"/>
      <c r="M897" s="22"/>
      <c r="N897" s="22"/>
      <c r="O897" s="22"/>
      <c r="W897" s="136"/>
      <c r="X897" s="136"/>
      <c r="Y897" s="136"/>
    </row>
    <row r="898">
      <c r="A898" s="22"/>
      <c r="B898" s="22"/>
      <c r="C898" s="22"/>
      <c r="D898" s="154"/>
      <c r="E898" s="22"/>
      <c r="F898" s="22"/>
      <c r="G898" s="136"/>
      <c r="H898" s="22"/>
      <c r="I898" s="22"/>
      <c r="J898" s="22"/>
      <c r="K898" s="22"/>
      <c r="L898" s="22"/>
      <c r="M898" s="22"/>
      <c r="N898" s="22"/>
      <c r="O898" s="22"/>
      <c r="W898" s="136"/>
      <c r="X898" s="136"/>
      <c r="Y898" s="136"/>
    </row>
    <row r="899">
      <c r="A899" s="22"/>
      <c r="B899" s="22"/>
      <c r="C899" s="22"/>
      <c r="D899" s="154"/>
      <c r="E899" s="22"/>
      <c r="F899" s="22"/>
      <c r="G899" s="136"/>
      <c r="H899" s="22"/>
      <c r="I899" s="22"/>
      <c r="J899" s="22"/>
      <c r="K899" s="22"/>
      <c r="L899" s="22"/>
      <c r="M899" s="22"/>
      <c r="N899" s="22"/>
      <c r="O899" s="22"/>
      <c r="W899" s="136"/>
      <c r="X899" s="136"/>
      <c r="Y899" s="136"/>
    </row>
    <row r="900">
      <c r="A900" s="22"/>
      <c r="B900" s="22"/>
      <c r="C900" s="22"/>
      <c r="D900" s="154"/>
      <c r="E900" s="22"/>
      <c r="F900" s="22"/>
      <c r="G900" s="136"/>
      <c r="H900" s="22"/>
      <c r="I900" s="22"/>
      <c r="J900" s="22"/>
      <c r="K900" s="22"/>
      <c r="L900" s="22"/>
      <c r="M900" s="22"/>
      <c r="N900" s="22"/>
      <c r="O900" s="22"/>
      <c r="W900" s="136"/>
      <c r="X900" s="136"/>
      <c r="Y900" s="136"/>
    </row>
    <row r="901">
      <c r="A901" s="22"/>
      <c r="B901" s="22"/>
      <c r="C901" s="22"/>
      <c r="D901" s="154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W901" s="136"/>
      <c r="X901" s="136"/>
      <c r="Y901" s="136"/>
    </row>
    <row r="902">
      <c r="A902" s="22"/>
      <c r="B902" s="22"/>
      <c r="C902" s="22"/>
      <c r="D902" s="154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W902" s="136"/>
      <c r="X902" s="136"/>
      <c r="Y902" s="136"/>
    </row>
    <row r="903">
      <c r="A903" s="22"/>
      <c r="B903" s="22"/>
      <c r="C903" s="22"/>
      <c r="D903" s="154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W903" s="136"/>
      <c r="X903" s="136"/>
      <c r="Y903" s="136"/>
    </row>
    <row r="904">
      <c r="A904" s="22"/>
      <c r="B904" s="22"/>
      <c r="C904" s="22"/>
      <c r="D904" s="154"/>
      <c r="E904" s="22"/>
      <c r="F904" s="22"/>
      <c r="G904" s="136"/>
      <c r="H904" s="22"/>
      <c r="I904" s="22"/>
      <c r="J904" s="22"/>
      <c r="K904" s="22"/>
      <c r="L904" s="22"/>
      <c r="M904" s="22"/>
      <c r="N904" s="22"/>
      <c r="O904" s="22"/>
      <c r="W904" s="136"/>
      <c r="X904" s="136"/>
      <c r="Y904" s="136"/>
    </row>
    <row r="905">
      <c r="A905" s="22"/>
      <c r="B905" s="22"/>
      <c r="C905" s="22"/>
      <c r="D905" s="154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W905" s="136"/>
      <c r="X905" s="136"/>
      <c r="Y905" s="136"/>
    </row>
    <row r="906">
      <c r="A906" s="22"/>
      <c r="B906" s="22"/>
      <c r="C906" s="22"/>
      <c r="D906" s="154"/>
      <c r="E906" s="22"/>
      <c r="F906" s="22"/>
      <c r="G906" s="136"/>
      <c r="H906" s="22"/>
      <c r="I906" s="22"/>
      <c r="J906" s="22"/>
      <c r="K906" s="22"/>
      <c r="L906" s="22"/>
      <c r="M906" s="22"/>
      <c r="N906" s="22"/>
      <c r="O906" s="22"/>
      <c r="W906" s="136"/>
      <c r="X906" s="136"/>
      <c r="Y906" s="136"/>
    </row>
    <row r="907">
      <c r="A907" s="22"/>
      <c r="B907" s="22"/>
      <c r="C907" s="22"/>
      <c r="D907" s="154"/>
      <c r="E907" s="22"/>
      <c r="F907" s="22"/>
      <c r="G907" s="136"/>
      <c r="H907" s="22"/>
      <c r="I907" s="22"/>
      <c r="J907" s="22"/>
      <c r="K907" s="22"/>
      <c r="L907" s="22"/>
      <c r="M907" s="22"/>
      <c r="N907" s="22"/>
      <c r="O907" s="22"/>
      <c r="W907" s="136"/>
      <c r="X907" s="136"/>
      <c r="Y907" s="136"/>
    </row>
    <row r="908">
      <c r="A908" s="22"/>
      <c r="B908" s="22"/>
      <c r="C908" s="22"/>
      <c r="D908" s="154"/>
      <c r="E908" s="22"/>
      <c r="F908" s="22"/>
      <c r="G908" s="136"/>
      <c r="H908" s="22"/>
      <c r="I908" s="22"/>
      <c r="J908" s="22"/>
      <c r="K908" s="22"/>
      <c r="L908" s="22"/>
      <c r="M908" s="22"/>
      <c r="N908" s="22"/>
      <c r="O908" s="22"/>
      <c r="W908" s="136"/>
      <c r="X908" s="136"/>
      <c r="Y908" s="136"/>
    </row>
    <row r="909">
      <c r="A909" s="22"/>
      <c r="B909" s="22"/>
      <c r="C909" s="22"/>
      <c r="D909" s="154"/>
      <c r="E909" s="22"/>
      <c r="F909" s="22"/>
      <c r="G909" s="136"/>
      <c r="H909" s="22"/>
      <c r="I909" s="22"/>
      <c r="J909" s="22"/>
      <c r="K909" s="22"/>
      <c r="L909" s="22"/>
      <c r="M909" s="22"/>
      <c r="N909" s="22"/>
      <c r="O909" s="22"/>
      <c r="W909" s="136"/>
      <c r="X909" s="136"/>
      <c r="Y909" s="136"/>
    </row>
    <row r="910">
      <c r="A910" s="22"/>
      <c r="B910" s="22"/>
      <c r="C910" s="22"/>
      <c r="D910" s="154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W910" s="136"/>
      <c r="X910" s="136"/>
      <c r="Y910" s="136"/>
    </row>
    <row r="911">
      <c r="A911" s="22"/>
      <c r="B911" s="22"/>
      <c r="C911" s="22"/>
      <c r="D911" s="154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W911" s="136"/>
      <c r="X911" s="136"/>
      <c r="Y911" s="136"/>
    </row>
    <row r="912">
      <c r="A912" s="22"/>
      <c r="B912" s="22"/>
      <c r="C912" s="22"/>
      <c r="D912" s="154"/>
      <c r="E912" s="22"/>
      <c r="F912" s="22"/>
      <c r="G912" s="136"/>
      <c r="H912" s="22"/>
      <c r="I912" s="22"/>
      <c r="J912" s="22"/>
      <c r="K912" s="22"/>
      <c r="L912" s="22"/>
      <c r="M912" s="22"/>
      <c r="N912" s="22"/>
      <c r="O912" s="22"/>
      <c r="W912" s="136"/>
      <c r="X912" s="136"/>
      <c r="Y912" s="136"/>
    </row>
    <row r="913">
      <c r="A913" s="22"/>
      <c r="B913" s="22"/>
      <c r="C913" s="22"/>
      <c r="D913" s="154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W913" s="136"/>
      <c r="X913" s="136"/>
      <c r="Y913" s="136"/>
    </row>
    <row r="914">
      <c r="A914" s="22"/>
      <c r="B914" s="22"/>
      <c r="C914" s="22"/>
      <c r="D914" s="154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W914" s="136"/>
      <c r="X914" s="136"/>
      <c r="Y914" s="136"/>
    </row>
    <row r="915">
      <c r="A915" s="22"/>
      <c r="B915" s="22"/>
      <c r="C915" s="22"/>
      <c r="D915" s="154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W915" s="136"/>
      <c r="X915" s="136"/>
      <c r="Y915" s="136"/>
    </row>
    <row r="916">
      <c r="A916" s="23"/>
      <c r="B916" s="22"/>
      <c r="C916" s="22"/>
      <c r="D916" s="154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W916" s="136"/>
      <c r="X916" s="136"/>
      <c r="Y916" s="136"/>
    </row>
    <row r="917">
      <c r="A917" s="23"/>
      <c r="B917" s="22"/>
      <c r="C917" s="22"/>
      <c r="D917" s="154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W917" s="136"/>
      <c r="X917" s="136"/>
      <c r="Y917" s="136"/>
    </row>
    <row r="918">
      <c r="A918" s="23"/>
      <c r="B918" s="22"/>
      <c r="C918" s="22"/>
      <c r="D918" s="154"/>
      <c r="E918" s="22"/>
      <c r="F918" s="22"/>
      <c r="G918" s="136"/>
      <c r="H918" s="22"/>
      <c r="I918" s="22"/>
      <c r="J918" s="22"/>
      <c r="K918" s="22"/>
      <c r="L918" s="22"/>
      <c r="M918" s="22"/>
      <c r="N918" s="22"/>
      <c r="O918" s="22"/>
      <c r="W918" s="136"/>
      <c r="X918" s="136"/>
      <c r="Y918" s="136"/>
    </row>
    <row r="919">
      <c r="A919" s="23"/>
      <c r="B919" s="22"/>
      <c r="C919" s="22"/>
      <c r="D919" s="154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W919" s="136"/>
      <c r="X919" s="136"/>
      <c r="Y919" s="136"/>
    </row>
    <row r="920">
      <c r="A920" s="23"/>
      <c r="B920" s="22"/>
      <c r="C920" s="22"/>
      <c r="D920" s="154"/>
      <c r="E920" s="22"/>
      <c r="F920" s="22"/>
      <c r="G920" s="136"/>
      <c r="H920" s="22"/>
      <c r="I920" s="22"/>
      <c r="J920" s="22"/>
      <c r="K920" s="22"/>
      <c r="L920" s="22"/>
      <c r="M920" s="22"/>
      <c r="N920" s="22"/>
      <c r="O920" s="22"/>
      <c r="W920" s="136"/>
      <c r="X920" s="136"/>
      <c r="Y920" s="136"/>
    </row>
    <row r="921">
      <c r="A921" s="22"/>
      <c r="B921" s="22"/>
      <c r="C921" s="22"/>
      <c r="D921" s="154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W921" s="136"/>
      <c r="X921" s="136"/>
      <c r="Y921" s="136"/>
    </row>
    <row r="922">
      <c r="A922" s="22"/>
      <c r="B922" s="22"/>
      <c r="C922" s="22"/>
      <c r="D922" s="154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W922" s="136"/>
      <c r="X922" s="136"/>
      <c r="Y922" s="136"/>
    </row>
    <row r="923">
      <c r="A923" s="22"/>
      <c r="B923" s="22"/>
      <c r="C923" s="22"/>
      <c r="D923" s="154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W923" s="136"/>
      <c r="X923" s="136"/>
      <c r="Y923" s="136"/>
    </row>
    <row r="924">
      <c r="A924" s="22"/>
      <c r="B924" s="22"/>
      <c r="C924" s="22"/>
      <c r="D924" s="154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W924" s="136"/>
      <c r="X924" s="136"/>
      <c r="Y924" s="136"/>
    </row>
    <row r="925">
      <c r="A925" s="22"/>
      <c r="B925" s="22"/>
      <c r="C925" s="22"/>
      <c r="D925" s="154"/>
      <c r="E925" s="22"/>
      <c r="F925" s="22"/>
      <c r="G925" s="136"/>
      <c r="H925" s="22"/>
      <c r="I925" s="22"/>
      <c r="J925" s="22"/>
      <c r="K925" s="22"/>
      <c r="L925" s="22"/>
      <c r="M925" s="22"/>
      <c r="N925" s="22"/>
      <c r="O925" s="22"/>
      <c r="W925" s="136"/>
      <c r="X925" s="136"/>
      <c r="Y925" s="136"/>
    </row>
    <row r="926">
      <c r="A926" s="22"/>
      <c r="B926" s="22"/>
      <c r="C926" s="22"/>
      <c r="D926" s="154"/>
      <c r="E926" s="22"/>
      <c r="F926" s="22"/>
      <c r="G926" s="136"/>
      <c r="H926" s="22"/>
      <c r="I926" s="22"/>
      <c r="J926" s="22"/>
      <c r="K926" s="22"/>
      <c r="L926" s="22"/>
      <c r="M926" s="22"/>
      <c r="N926" s="22"/>
      <c r="O926" s="22"/>
      <c r="W926" s="136"/>
      <c r="X926" s="136"/>
      <c r="Y926" s="136"/>
    </row>
    <row r="927">
      <c r="A927" s="22"/>
      <c r="B927" s="22"/>
      <c r="C927" s="22"/>
      <c r="D927" s="154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W927" s="136"/>
      <c r="X927" s="136"/>
      <c r="Y927" s="136"/>
    </row>
    <row r="928">
      <c r="A928" s="22"/>
      <c r="B928" s="22"/>
      <c r="C928" s="22"/>
      <c r="D928" s="154"/>
      <c r="E928" s="22"/>
      <c r="F928" s="22"/>
      <c r="G928" s="136"/>
      <c r="H928" s="22"/>
      <c r="I928" s="22"/>
      <c r="J928" s="22"/>
      <c r="K928" s="22"/>
      <c r="L928" s="22"/>
      <c r="M928" s="22"/>
      <c r="N928" s="22"/>
      <c r="O928" s="22"/>
      <c r="W928" s="136"/>
      <c r="X928" s="136"/>
      <c r="Y928" s="136"/>
    </row>
    <row r="929">
      <c r="A929" s="22"/>
      <c r="B929" s="22"/>
      <c r="C929" s="22"/>
      <c r="D929" s="154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W929" s="136"/>
      <c r="X929" s="136"/>
      <c r="Y929" s="136"/>
    </row>
    <row r="930">
      <c r="A930" s="22"/>
      <c r="B930" s="22"/>
      <c r="C930" s="22"/>
      <c r="D930" s="154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W930" s="136"/>
      <c r="X930" s="136"/>
      <c r="Y930" s="136"/>
    </row>
    <row r="931">
      <c r="A931" s="22"/>
      <c r="B931" s="22"/>
      <c r="C931" s="22"/>
      <c r="D931" s="154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W931" s="136"/>
      <c r="X931" s="136"/>
      <c r="Y931" s="136"/>
    </row>
    <row r="932">
      <c r="A932" s="22"/>
      <c r="B932" s="22"/>
      <c r="C932" s="22"/>
      <c r="D932" s="154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W932" s="136"/>
      <c r="X932" s="136"/>
      <c r="Y932" s="136"/>
    </row>
    <row r="933">
      <c r="A933" s="22"/>
      <c r="B933" s="22"/>
      <c r="C933" s="22"/>
      <c r="D933" s="154"/>
      <c r="E933" s="22"/>
      <c r="F933" s="22"/>
      <c r="G933" s="136"/>
      <c r="H933" s="22"/>
      <c r="I933" s="22"/>
      <c r="J933" s="22"/>
      <c r="K933" s="22"/>
      <c r="L933" s="22"/>
      <c r="M933" s="22"/>
      <c r="N933" s="22"/>
      <c r="O933" s="22"/>
      <c r="W933" s="136"/>
      <c r="X933" s="136"/>
      <c r="Y933" s="136"/>
    </row>
    <row r="934">
      <c r="A934" s="22"/>
      <c r="B934" s="22"/>
      <c r="C934" s="22"/>
      <c r="D934" s="154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W934" s="136"/>
      <c r="X934" s="136"/>
      <c r="Y934" s="136"/>
    </row>
    <row r="935">
      <c r="A935" s="22"/>
      <c r="B935" s="22"/>
      <c r="C935" s="22"/>
      <c r="D935" s="154"/>
      <c r="E935" s="22"/>
      <c r="F935" s="22"/>
      <c r="G935" s="136"/>
      <c r="H935" s="22"/>
      <c r="I935" s="22"/>
      <c r="J935" s="22"/>
      <c r="K935" s="22"/>
      <c r="L935" s="22"/>
      <c r="M935" s="22"/>
      <c r="N935" s="22"/>
      <c r="O935" s="22"/>
      <c r="W935" s="136"/>
      <c r="X935" s="136"/>
      <c r="Y935" s="136"/>
    </row>
    <row r="936">
      <c r="A936" s="22"/>
      <c r="B936" s="22"/>
      <c r="C936" s="22"/>
      <c r="D936" s="154"/>
      <c r="E936" s="22"/>
      <c r="F936" s="22"/>
      <c r="G936" s="22"/>
      <c r="H936" s="22"/>
      <c r="I936" s="22"/>
      <c r="J936" s="22"/>
      <c r="K936" s="22"/>
      <c r="L936" s="22"/>
      <c r="M936" s="22"/>
      <c r="N936" s="136"/>
      <c r="O936" s="22"/>
      <c r="W936" s="136"/>
      <c r="X936" s="136"/>
      <c r="Y936" s="136"/>
    </row>
    <row r="937">
      <c r="A937" s="22"/>
      <c r="B937" s="22"/>
      <c r="C937" s="22"/>
      <c r="D937" s="154"/>
      <c r="E937" s="22"/>
      <c r="F937" s="22"/>
      <c r="G937" s="136"/>
      <c r="H937" s="22"/>
      <c r="I937" s="22"/>
      <c r="J937" s="22"/>
      <c r="K937" s="22"/>
      <c r="L937" s="22"/>
      <c r="M937" s="22"/>
      <c r="N937" s="22"/>
      <c r="O937" s="22"/>
      <c r="W937" s="136"/>
      <c r="X937" s="136"/>
      <c r="Y937" s="136"/>
    </row>
    <row r="938">
      <c r="A938" s="22"/>
      <c r="B938" s="22"/>
      <c r="C938" s="22"/>
      <c r="D938" s="154"/>
      <c r="E938" s="22"/>
      <c r="F938" s="22"/>
      <c r="G938" s="136"/>
      <c r="H938" s="22"/>
      <c r="I938" s="22"/>
      <c r="J938" s="22"/>
      <c r="K938" s="22"/>
      <c r="L938" s="22"/>
      <c r="M938" s="22"/>
      <c r="N938" s="22"/>
      <c r="O938" s="22"/>
      <c r="W938" s="136"/>
      <c r="X938" s="136"/>
      <c r="Y938" s="136"/>
    </row>
    <row r="939">
      <c r="A939" s="22"/>
      <c r="B939" s="22"/>
      <c r="C939" s="22"/>
      <c r="D939" s="154"/>
      <c r="E939" s="22"/>
      <c r="F939" s="22"/>
      <c r="G939" s="136"/>
      <c r="H939" s="22"/>
      <c r="I939" s="22"/>
      <c r="J939" s="22"/>
      <c r="K939" s="22"/>
      <c r="L939" s="22"/>
      <c r="M939" s="22"/>
      <c r="N939" s="22"/>
      <c r="O939" s="22"/>
      <c r="W939" s="136"/>
      <c r="X939" s="136"/>
      <c r="Y939" s="136"/>
    </row>
    <row r="940">
      <c r="A940" s="22"/>
      <c r="B940" s="22"/>
      <c r="C940" s="22"/>
      <c r="D940" s="154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W940" s="136"/>
      <c r="X940" s="136"/>
      <c r="Y940" s="136"/>
    </row>
    <row r="941">
      <c r="A941" s="22"/>
      <c r="B941" s="22"/>
      <c r="C941" s="22"/>
      <c r="D941" s="154"/>
      <c r="E941" s="22"/>
      <c r="F941" s="22"/>
      <c r="G941" s="136"/>
      <c r="H941" s="22"/>
      <c r="I941" s="22"/>
      <c r="J941" s="22"/>
      <c r="K941" s="22"/>
      <c r="L941" s="22"/>
      <c r="M941" s="22"/>
      <c r="N941" s="22"/>
      <c r="O941" s="22"/>
      <c r="W941" s="136"/>
      <c r="X941" s="136"/>
      <c r="Y941" s="136"/>
    </row>
    <row r="942">
      <c r="A942" s="22"/>
      <c r="B942" s="22"/>
      <c r="C942" s="22"/>
      <c r="D942" s="154"/>
      <c r="E942" s="22"/>
      <c r="F942" s="22"/>
      <c r="G942" s="136"/>
      <c r="H942" s="22"/>
      <c r="I942" s="22"/>
      <c r="J942" s="22"/>
      <c r="K942" s="22"/>
      <c r="L942" s="22"/>
      <c r="M942" s="22"/>
      <c r="N942" s="22"/>
      <c r="O942" s="22"/>
      <c r="W942" s="136"/>
      <c r="X942" s="136"/>
      <c r="Y942" s="136"/>
    </row>
    <row r="943">
      <c r="A943" s="22"/>
      <c r="B943" s="22"/>
      <c r="C943" s="22"/>
      <c r="D943" s="154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W943" s="136"/>
      <c r="X943" s="136"/>
      <c r="Y943" s="136"/>
    </row>
    <row r="944">
      <c r="A944" s="22"/>
      <c r="B944" s="22"/>
      <c r="C944" s="22"/>
      <c r="D944" s="154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W944" s="136"/>
      <c r="X944" s="136"/>
      <c r="Y944" s="136"/>
    </row>
    <row r="945">
      <c r="A945" s="22"/>
      <c r="B945" s="22"/>
      <c r="C945" s="22"/>
      <c r="D945" s="154"/>
      <c r="E945" s="22"/>
      <c r="F945" s="22"/>
      <c r="G945" s="136"/>
      <c r="H945" s="22"/>
      <c r="I945" s="22"/>
      <c r="J945" s="22"/>
      <c r="K945" s="22"/>
      <c r="L945" s="22"/>
      <c r="M945" s="22"/>
      <c r="N945" s="22"/>
      <c r="O945" s="22"/>
      <c r="W945" s="136"/>
      <c r="X945" s="136"/>
      <c r="Y945" s="136"/>
    </row>
    <row r="946">
      <c r="A946" s="22"/>
      <c r="B946" s="22"/>
      <c r="C946" s="22"/>
      <c r="D946" s="154"/>
      <c r="E946" s="22"/>
      <c r="F946" s="22"/>
      <c r="G946" s="136"/>
      <c r="H946" s="22"/>
      <c r="I946" s="22"/>
      <c r="J946" s="22"/>
      <c r="K946" s="22"/>
      <c r="L946" s="22"/>
      <c r="M946" s="22"/>
      <c r="N946" s="22"/>
      <c r="O946" s="22"/>
      <c r="W946" s="136"/>
      <c r="X946" s="136"/>
      <c r="Y946" s="136"/>
    </row>
    <row r="947">
      <c r="A947" s="22"/>
      <c r="B947" s="22"/>
      <c r="C947" s="22"/>
      <c r="D947" s="154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W947" s="136"/>
      <c r="X947" s="136"/>
      <c r="Y947" s="136"/>
    </row>
    <row r="948">
      <c r="A948" s="22"/>
      <c r="B948" s="22"/>
      <c r="C948" s="22"/>
      <c r="D948" s="154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W948" s="136"/>
      <c r="X948" s="136"/>
      <c r="Y948" s="136"/>
    </row>
    <row r="949">
      <c r="A949" s="22"/>
      <c r="B949" s="22"/>
      <c r="C949" s="22"/>
      <c r="D949" s="154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W949" s="136"/>
      <c r="X949" s="136"/>
      <c r="Y949" s="136"/>
    </row>
    <row r="950">
      <c r="A950" s="22"/>
      <c r="B950" s="22"/>
      <c r="C950" s="22"/>
      <c r="D950" s="154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W950" s="136"/>
      <c r="X950" s="136"/>
      <c r="Y950" s="136"/>
    </row>
    <row r="951">
      <c r="A951" s="22"/>
      <c r="B951" s="22"/>
      <c r="C951" s="22"/>
      <c r="D951" s="154"/>
      <c r="E951" s="22"/>
      <c r="F951" s="22"/>
      <c r="G951" s="136"/>
      <c r="H951" s="22"/>
      <c r="I951" s="22"/>
      <c r="J951" s="22"/>
      <c r="K951" s="22"/>
      <c r="L951" s="22"/>
      <c r="M951" s="22"/>
      <c r="N951" s="22"/>
      <c r="O951" s="22"/>
      <c r="W951" s="136"/>
      <c r="X951" s="136"/>
      <c r="Y951" s="136"/>
    </row>
    <row r="952">
      <c r="A952" s="22"/>
      <c r="B952" s="22"/>
      <c r="C952" s="22"/>
      <c r="D952" s="154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W952" s="136"/>
      <c r="X952" s="136"/>
      <c r="Y952" s="136"/>
    </row>
    <row r="953">
      <c r="A953" s="22"/>
      <c r="B953" s="22"/>
      <c r="C953" s="22"/>
      <c r="D953" s="154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W953" s="136"/>
      <c r="X953" s="136"/>
      <c r="Y953" s="136"/>
    </row>
    <row r="954">
      <c r="A954" s="22"/>
      <c r="B954" s="22"/>
      <c r="C954" s="22"/>
      <c r="D954" s="154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W954" s="136"/>
      <c r="X954" s="136"/>
      <c r="Y954" s="136"/>
    </row>
    <row r="955">
      <c r="A955" s="22"/>
      <c r="B955" s="22"/>
      <c r="C955" s="22"/>
      <c r="D955" s="154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W955" s="136"/>
      <c r="X955" s="136"/>
      <c r="Y955" s="136"/>
    </row>
    <row r="956">
      <c r="A956" s="22"/>
      <c r="B956" s="22"/>
      <c r="C956" s="22"/>
      <c r="D956" s="154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W956" s="136"/>
      <c r="X956" s="136"/>
      <c r="Y956" s="136"/>
    </row>
    <row r="957">
      <c r="A957" s="22"/>
      <c r="B957" s="22"/>
      <c r="C957" s="22"/>
      <c r="D957" s="154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W957" s="136"/>
      <c r="X957" s="136"/>
      <c r="Y957" s="136"/>
    </row>
    <row r="958">
      <c r="A958" s="22"/>
      <c r="B958" s="22"/>
      <c r="C958" s="22"/>
      <c r="D958" s="154"/>
      <c r="E958" s="22"/>
      <c r="F958" s="22"/>
      <c r="G958" s="136"/>
      <c r="H958" s="22"/>
      <c r="I958" s="22"/>
      <c r="J958" s="22"/>
      <c r="K958" s="22"/>
      <c r="L958" s="22"/>
      <c r="M958" s="22"/>
      <c r="N958" s="22"/>
      <c r="O958" s="22"/>
      <c r="W958" s="136"/>
      <c r="X958" s="136"/>
      <c r="Y958" s="136"/>
    </row>
    <row r="959">
      <c r="A959" s="22"/>
      <c r="B959" s="22"/>
      <c r="C959" s="22"/>
      <c r="D959" s="154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W959" s="136"/>
      <c r="X959" s="136"/>
      <c r="Y959" s="136"/>
    </row>
    <row r="960">
      <c r="A960" s="22"/>
      <c r="B960" s="22"/>
      <c r="C960" s="22"/>
      <c r="D960" s="154"/>
      <c r="E960" s="22"/>
      <c r="F960" s="22"/>
      <c r="G960" s="136"/>
      <c r="H960" s="22"/>
      <c r="I960" s="22"/>
      <c r="J960" s="22"/>
      <c r="K960" s="22"/>
      <c r="L960" s="22"/>
      <c r="M960" s="22"/>
      <c r="N960" s="22"/>
      <c r="O960" s="22"/>
      <c r="W960" s="136"/>
      <c r="X960" s="136"/>
      <c r="Y960" s="136"/>
    </row>
    <row r="961">
      <c r="A961" s="22"/>
      <c r="B961" s="22"/>
      <c r="C961" s="22"/>
      <c r="D961" s="154"/>
      <c r="E961" s="22"/>
      <c r="F961" s="22"/>
      <c r="G961" s="136"/>
      <c r="H961" s="22"/>
      <c r="I961" s="22"/>
      <c r="J961" s="22"/>
      <c r="K961" s="22"/>
      <c r="L961" s="22"/>
      <c r="M961" s="22"/>
      <c r="N961" s="22"/>
      <c r="O961" s="22"/>
      <c r="W961" s="136"/>
      <c r="X961" s="136"/>
      <c r="Y961" s="136"/>
    </row>
    <row r="962">
      <c r="A962" s="22"/>
      <c r="B962" s="22"/>
      <c r="C962" s="22"/>
      <c r="D962" s="154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W962" s="136"/>
      <c r="X962" s="136"/>
      <c r="Y962" s="136"/>
    </row>
    <row r="963">
      <c r="A963" s="22"/>
      <c r="B963" s="22"/>
      <c r="C963" s="22"/>
      <c r="D963" s="154"/>
      <c r="E963" s="22"/>
      <c r="F963" s="22"/>
      <c r="G963" s="136"/>
      <c r="H963" s="22"/>
      <c r="I963" s="22"/>
      <c r="J963" s="22"/>
      <c r="K963" s="22"/>
      <c r="L963" s="22"/>
      <c r="M963" s="22"/>
      <c r="N963" s="22"/>
      <c r="O963" s="22"/>
      <c r="W963" s="136"/>
      <c r="X963" s="136"/>
      <c r="Y963" s="136"/>
    </row>
    <row r="964">
      <c r="A964" s="22"/>
      <c r="B964" s="22"/>
      <c r="C964" s="22"/>
      <c r="D964" s="154"/>
      <c r="E964" s="22"/>
      <c r="F964" s="22"/>
      <c r="G964" s="22"/>
      <c r="H964" s="22"/>
      <c r="I964" s="22"/>
      <c r="J964" s="22"/>
      <c r="K964" s="22"/>
      <c r="L964" s="22"/>
      <c r="M964" s="22"/>
      <c r="N964" s="136"/>
      <c r="O964" s="22"/>
      <c r="W964" s="136"/>
      <c r="X964" s="136"/>
      <c r="Y964" s="136"/>
    </row>
    <row r="965">
      <c r="A965" s="136"/>
      <c r="B965" s="136"/>
      <c r="C965" s="136"/>
      <c r="D965" s="136"/>
      <c r="E965" s="136"/>
      <c r="F965" s="136"/>
      <c r="G965" s="136"/>
      <c r="H965" s="136"/>
      <c r="I965" s="136"/>
      <c r="J965" s="136"/>
      <c r="W965" s="136"/>
      <c r="X965" s="136"/>
      <c r="Y965" s="136"/>
    </row>
    <row r="966">
      <c r="A966" s="136"/>
      <c r="B966" s="136"/>
      <c r="C966" s="136"/>
      <c r="D966" s="136"/>
      <c r="E966" s="136"/>
      <c r="F966" s="136"/>
      <c r="G966" s="136"/>
      <c r="H966" s="136"/>
      <c r="I966" s="136"/>
      <c r="J966" s="136"/>
      <c r="W966" s="136"/>
      <c r="X966" s="136"/>
      <c r="Y966" s="136"/>
    </row>
    <row r="967">
      <c r="A967" s="136"/>
      <c r="B967" s="136"/>
      <c r="C967" s="136"/>
      <c r="D967" s="136"/>
      <c r="E967" s="136"/>
      <c r="F967" s="136"/>
      <c r="G967" s="136"/>
      <c r="H967" s="136"/>
      <c r="I967" s="136"/>
      <c r="J967" s="136"/>
      <c r="W967" s="136"/>
      <c r="X967" s="136"/>
      <c r="Y967" s="136"/>
    </row>
    <row r="968">
      <c r="A968" s="136"/>
      <c r="B968" s="136"/>
      <c r="C968" s="136"/>
      <c r="D968" s="136"/>
      <c r="E968" s="136"/>
      <c r="F968" s="136"/>
      <c r="G968" s="136"/>
      <c r="H968" s="136"/>
      <c r="I968" s="136"/>
      <c r="J968" s="136"/>
      <c r="W968" s="136"/>
      <c r="X968" s="136"/>
      <c r="Y968" s="136"/>
    </row>
    <row r="969">
      <c r="A969" s="136"/>
      <c r="B969" s="136"/>
      <c r="C969" s="136"/>
      <c r="D969" s="136"/>
      <c r="E969" s="136"/>
      <c r="F969" s="136"/>
      <c r="G969" s="136"/>
      <c r="H969" s="136"/>
      <c r="I969" s="136"/>
      <c r="J969" s="136"/>
      <c r="W969" s="136"/>
      <c r="X969" s="136"/>
      <c r="Y969" s="136"/>
    </row>
    <row r="970">
      <c r="A970" s="136"/>
      <c r="B970" s="136"/>
      <c r="C970" s="136"/>
      <c r="D970" s="136"/>
      <c r="E970" s="136"/>
      <c r="F970" s="136"/>
      <c r="G970" s="136"/>
      <c r="H970" s="136"/>
      <c r="I970" s="136"/>
      <c r="J970" s="136"/>
      <c r="W970" s="136"/>
      <c r="X970" s="136"/>
      <c r="Y970" s="136"/>
    </row>
    <row r="971">
      <c r="A971" s="136"/>
      <c r="B971" s="136"/>
      <c r="C971" s="136"/>
      <c r="D971" s="136"/>
      <c r="E971" s="136"/>
      <c r="F971" s="136"/>
      <c r="G971" s="136"/>
      <c r="H971" s="136"/>
      <c r="I971" s="136"/>
      <c r="J971" s="136"/>
      <c r="W971" s="136"/>
      <c r="X971" s="136"/>
      <c r="Y971" s="136"/>
    </row>
    <row r="972">
      <c r="A972" s="136"/>
      <c r="B972" s="136"/>
      <c r="C972" s="136"/>
      <c r="D972" s="136"/>
      <c r="E972" s="136"/>
      <c r="F972" s="136"/>
      <c r="G972" s="136"/>
      <c r="H972" s="136"/>
      <c r="I972" s="136"/>
      <c r="J972" s="136"/>
      <c r="W972" s="136"/>
      <c r="X972" s="136"/>
      <c r="Y972" s="136"/>
    </row>
    <row r="973">
      <c r="A973" s="136"/>
      <c r="B973" s="136"/>
      <c r="C973" s="136"/>
      <c r="D973" s="136"/>
      <c r="E973" s="136"/>
      <c r="F973" s="136"/>
      <c r="G973" s="136"/>
      <c r="H973" s="136"/>
      <c r="I973" s="136"/>
      <c r="J973" s="136"/>
      <c r="W973" s="136"/>
      <c r="X973" s="136"/>
      <c r="Y973" s="136"/>
    </row>
    <row r="974">
      <c r="A974" s="136"/>
      <c r="B974" s="136"/>
      <c r="C974" s="136"/>
      <c r="D974" s="136"/>
      <c r="E974" s="136"/>
      <c r="F974" s="136"/>
      <c r="G974" s="136"/>
      <c r="H974" s="136"/>
      <c r="I974" s="136"/>
      <c r="J974" s="136"/>
      <c r="W974" s="136"/>
      <c r="X974" s="136"/>
      <c r="Y974" s="136"/>
    </row>
    <row r="975">
      <c r="A975" s="136"/>
      <c r="B975" s="136"/>
      <c r="C975" s="136"/>
      <c r="D975" s="136"/>
      <c r="E975" s="136"/>
      <c r="F975" s="136"/>
      <c r="G975" s="136"/>
      <c r="H975" s="136"/>
      <c r="I975" s="136"/>
      <c r="J975" s="136"/>
      <c r="W975" s="136"/>
      <c r="X975" s="136"/>
      <c r="Y975" s="136"/>
    </row>
    <row r="976">
      <c r="A976" s="136"/>
      <c r="B976" s="136"/>
      <c r="C976" s="136"/>
      <c r="D976" s="136"/>
      <c r="E976" s="136"/>
      <c r="F976" s="136"/>
      <c r="G976" s="136"/>
      <c r="H976" s="136"/>
      <c r="I976" s="136"/>
      <c r="J976" s="136"/>
      <c r="W976" s="136"/>
      <c r="X976" s="136"/>
      <c r="Y976" s="136"/>
    </row>
    <row r="977">
      <c r="A977" s="136"/>
      <c r="B977" s="136"/>
      <c r="C977" s="136"/>
      <c r="D977" s="136"/>
      <c r="E977" s="136"/>
      <c r="F977" s="136"/>
      <c r="G977" s="136"/>
      <c r="H977" s="136"/>
      <c r="I977" s="136"/>
      <c r="J977" s="136"/>
      <c r="W977" s="136"/>
      <c r="X977" s="136"/>
      <c r="Y977" s="136"/>
    </row>
    <row r="978">
      <c r="A978" s="136"/>
      <c r="B978" s="136"/>
      <c r="C978" s="136"/>
      <c r="D978" s="136"/>
      <c r="E978" s="136"/>
      <c r="F978" s="136"/>
      <c r="G978" s="136"/>
      <c r="H978" s="136"/>
      <c r="I978" s="136"/>
      <c r="J978" s="136"/>
      <c r="W978" s="136"/>
      <c r="X978" s="136"/>
      <c r="Y978" s="136"/>
    </row>
    <row r="979">
      <c r="A979" s="136"/>
      <c r="B979" s="136"/>
      <c r="C979" s="136"/>
      <c r="D979" s="136"/>
      <c r="E979" s="136"/>
      <c r="F979" s="136"/>
      <c r="G979" s="136"/>
      <c r="H979" s="136"/>
      <c r="I979" s="136"/>
      <c r="J979" s="136"/>
      <c r="W979" s="136"/>
      <c r="X979" s="136"/>
      <c r="Y979" s="136"/>
    </row>
    <row r="980">
      <c r="A980" s="136"/>
      <c r="B980" s="136"/>
      <c r="C980" s="136"/>
      <c r="D980" s="136"/>
      <c r="E980" s="136"/>
      <c r="F980" s="136"/>
      <c r="G980" s="136"/>
      <c r="H980" s="136"/>
      <c r="I980" s="136"/>
      <c r="J980" s="136"/>
      <c r="W980" s="136"/>
      <c r="X980" s="136"/>
      <c r="Y980" s="136"/>
    </row>
    <row r="981">
      <c r="A981" s="136"/>
      <c r="B981" s="136"/>
      <c r="C981" s="136"/>
      <c r="D981" s="136"/>
      <c r="E981" s="136"/>
      <c r="F981" s="136"/>
      <c r="G981" s="136"/>
      <c r="H981" s="136"/>
      <c r="I981" s="136"/>
      <c r="J981" s="136"/>
      <c r="W981" s="136"/>
      <c r="X981" s="136"/>
      <c r="Y981" s="136"/>
    </row>
    <row r="982">
      <c r="A982" s="136"/>
      <c r="B982" s="136"/>
      <c r="C982" s="136"/>
      <c r="D982" s="136"/>
      <c r="E982" s="136"/>
      <c r="F982" s="136"/>
      <c r="G982" s="136"/>
      <c r="H982" s="136"/>
      <c r="I982" s="136"/>
      <c r="J982" s="136"/>
      <c r="W982" s="136"/>
      <c r="X982" s="136"/>
      <c r="Y982" s="136"/>
    </row>
    <row r="983">
      <c r="A983" s="136"/>
      <c r="B983" s="136"/>
      <c r="C983" s="136"/>
      <c r="D983" s="136"/>
      <c r="E983" s="136"/>
      <c r="F983" s="136"/>
      <c r="G983" s="136"/>
      <c r="H983" s="136"/>
      <c r="I983" s="136"/>
      <c r="J983" s="136"/>
      <c r="W983" s="136"/>
      <c r="X983" s="136"/>
      <c r="Y983" s="136"/>
    </row>
    <row r="984">
      <c r="A984" s="136"/>
      <c r="B984" s="136"/>
      <c r="C984" s="136"/>
      <c r="D984" s="136"/>
      <c r="E984" s="136"/>
      <c r="F984" s="136"/>
      <c r="G984" s="136"/>
      <c r="H984" s="136"/>
      <c r="I984" s="136"/>
      <c r="J984" s="136"/>
      <c r="W984" s="136"/>
      <c r="X984" s="136"/>
      <c r="Y984" s="136"/>
    </row>
    <row r="985">
      <c r="A985" s="136"/>
      <c r="B985" s="136"/>
      <c r="C985" s="136"/>
      <c r="D985" s="136"/>
      <c r="E985" s="136"/>
      <c r="F985" s="136"/>
      <c r="G985" s="136"/>
      <c r="H985" s="136"/>
      <c r="I985" s="136"/>
      <c r="J985" s="136"/>
      <c r="W985" s="136"/>
      <c r="X985" s="136"/>
      <c r="Y985" s="136"/>
    </row>
    <row r="986">
      <c r="A986" s="136"/>
      <c r="B986" s="136"/>
      <c r="C986" s="136"/>
      <c r="D986" s="136"/>
      <c r="E986" s="136"/>
      <c r="F986" s="136"/>
      <c r="G986" s="136"/>
      <c r="H986" s="136"/>
      <c r="I986" s="136"/>
      <c r="J986" s="136"/>
      <c r="W986" s="136"/>
      <c r="X986" s="136"/>
      <c r="Y986" s="136"/>
    </row>
    <row r="987">
      <c r="A987" s="136"/>
      <c r="B987" s="136"/>
      <c r="C987" s="136"/>
      <c r="D987" s="136"/>
      <c r="E987" s="136"/>
      <c r="F987" s="136"/>
      <c r="G987" s="136"/>
      <c r="H987" s="136"/>
      <c r="I987" s="136"/>
      <c r="J987" s="136"/>
      <c r="W987" s="136"/>
      <c r="X987" s="136"/>
      <c r="Y987" s="136"/>
    </row>
    <row r="988">
      <c r="A988" s="136"/>
      <c r="B988" s="136"/>
      <c r="C988" s="136"/>
      <c r="D988" s="136"/>
      <c r="E988" s="136"/>
      <c r="F988" s="136"/>
      <c r="G988" s="136"/>
      <c r="H988" s="136"/>
      <c r="I988" s="136"/>
      <c r="J988" s="136"/>
      <c r="W988" s="136"/>
      <c r="X988" s="136"/>
      <c r="Y988" s="136"/>
    </row>
    <row r="989">
      <c r="A989" s="136"/>
      <c r="B989" s="136"/>
      <c r="C989" s="136"/>
      <c r="D989" s="136"/>
      <c r="E989" s="136"/>
      <c r="F989" s="136"/>
      <c r="G989" s="136"/>
      <c r="H989" s="136"/>
      <c r="I989" s="136"/>
      <c r="J989" s="136"/>
      <c r="W989" s="136"/>
      <c r="X989" s="136"/>
      <c r="Y989" s="136"/>
    </row>
    <row r="990">
      <c r="A990" s="136"/>
      <c r="B990" s="136"/>
      <c r="C990" s="136"/>
      <c r="D990" s="136"/>
      <c r="E990" s="136"/>
      <c r="F990" s="136"/>
      <c r="G990" s="136"/>
      <c r="H990" s="136"/>
      <c r="I990" s="136"/>
      <c r="J990" s="136"/>
      <c r="W990" s="136"/>
      <c r="X990" s="136"/>
      <c r="Y990" s="136"/>
    </row>
    <row r="991">
      <c r="A991" s="136"/>
      <c r="B991" s="136"/>
      <c r="C991" s="136"/>
      <c r="D991" s="136"/>
      <c r="E991" s="136"/>
      <c r="F991" s="136"/>
      <c r="G991" s="136"/>
      <c r="H991" s="136"/>
      <c r="I991" s="136"/>
      <c r="J991" s="136"/>
      <c r="W991" s="136"/>
      <c r="X991" s="136"/>
      <c r="Y991" s="136"/>
    </row>
    <row r="992">
      <c r="A992" s="136"/>
      <c r="B992" s="136"/>
      <c r="C992" s="136"/>
      <c r="D992" s="136"/>
      <c r="E992" s="136"/>
      <c r="F992" s="136"/>
      <c r="G992" s="136"/>
      <c r="H992" s="136"/>
      <c r="I992" s="136"/>
      <c r="J992" s="136"/>
      <c r="W992" s="136"/>
      <c r="X992" s="136"/>
      <c r="Y992" s="136"/>
    </row>
    <row r="993">
      <c r="A993" s="136"/>
      <c r="B993" s="136"/>
      <c r="C993" s="136"/>
      <c r="D993" s="136"/>
      <c r="E993" s="136"/>
      <c r="F993" s="136"/>
      <c r="G993" s="136"/>
      <c r="H993" s="136"/>
      <c r="I993" s="136"/>
      <c r="J993" s="136"/>
      <c r="W993" s="136"/>
      <c r="X993" s="136"/>
      <c r="Y993" s="136"/>
    </row>
    <row r="994">
      <c r="A994" s="136"/>
      <c r="B994" s="136"/>
      <c r="C994" s="136"/>
      <c r="D994" s="136"/>
      <c r="E994" s="136"/>
      <c r="F994" s="136"/>
      <c r="G994" s="136"/>
      <c r="H994" s="136"/>
      <c r="I994" s="136"/>
      <c r="J994" s="136"/>
      <c r="W994" s="136"/>
      <c r="X994" s="136"/>
      <c r="Y994" s="136"/>
    </row>
    <row r="995">
      <c r="A995" s="136"/>
      <c r="B995" s="136"/>
      <c r="C995" s="136"/>
      <c r="D995" s="136"/>
      <c r="E995" s="136"/>
      <c r="F995" s="136"/>
      <c r="G995" s="136"/>
      <c r="H995" s="136"/>
      <c r="I995" s="136"/>
      <c r="J995" s="136"/>
      <c r="W995" s="136"/>
      <c r="X995" s="136"/>
      <c r="Y995" s="136"/>
    </row>
    <row r="996">
      <c r="A996" s="136"/>
      <c r="B996" s="136"/>
      <c r="C996" s="136"/>
      <c r="D996" s="136"/>
      <c r="E996" s="136"/>
      <c r="F996" s="136"/>
      <c r="G996" s="136"/>
      <c r="H996" s="136"/>
      <c r="I996" s="136"/>
      <c r="J996" s="136"/>
      <c r="W996" s="136"/>
      <c r="X996" s="136"/>
      <c r="Y996" s="136"/>
    </row>
    <row r="997">
      <c r="A997" s="136"/>
      <c r="B997" s="136"/>
      <c r="C997" s="136"/>
      <c r="D997" s="136"/>
      <c r="E997" s="136"/>
      <c r="F997" s="136"/>
      <c r="G997" s="136"/>
      <c r="H997" s="136"/>
      <c r="I997" s="136"/>
      <c r="J997" s="136"/>
      <c r="W997" s="136"/>
      <c r="X997" s="136"/>
      <c r="Y997" s="136"/>
    </row>
    <row r="998">
      <c r="A998" s="136"/>
      <c r="B998" s="136"/>
      <c r="C998" s="136"/>
      <c r="D998" s="136"/>
      <c r="E998" s="136"/>
      <c r="F998" s="136"/>
      <c r="G998" s="136"/>
      <c r="H998" s="136"/>
      <c r="I998" s="136"/>
      <c r="J998" s="136"/>
      <c r="W998" s="136"/>
      <c r="X998" s="136"/>
      <c r="Y998" s="136"/>
    </row>
    <row r="999">
      <c r="A999" s="136"/>
      <c r="B999" s="136"/>
      <c r="C999" s="136"/>
      <c r="D999" s="136"/>
      <c r="E999" s="136"/>
      <c r="F999" s="136"/>
      <c r="G999" s="136"/>
      <c r="H999" s="136"/>
      <c r="I999" s="136"/>
      <c r="J999" s="136"/>
      <c r="W999" s="136"/>
      <c r="X999" s="136"/>
      <c r="Y999" s="136"/>
    </row>
    <row r="1000">
      <c r="A1000" s="136"/>
      <c r="B1000" s="136"/>
      <c r="C1000" s="136"/>
      <c r="D1000" s="136"/>
      <c r="E1000" s="136"/>
      <c r="F1000" s="136"/>
      <c r="G1000" s="136"/>
      <c r="H1000" s="136"/>
      <c r="I1000" s="136"/>
      <c r="J1000" s="136"/>
      <c r="W1000" s="136"/>
      <c r="X1000" s="136"/>
      <c r="Y1000" s="136"/>
    </row>
  </sheetData>
  <mergeCells count="3">
    <mergeCell ref="W1:Y1"/>
    <mergeCell ref="AA1:AC1"/>
    <mergeCell ref="AE1:AG1"/>
  </mergeCells>
  <drawing r:id="rId1"/>
</worksheet>
</file>